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硕博连读" sheetId="43" r:id="rId1"/>
    <sheet name="考生编号上报" sheetId="33" state="hidden" r:id="rId2"/>
    <sheet name="免考英语" sheetId="6" state="hidden" r:id="rId3"/>
    <sheet name="领准考证处" sheetId="38" state="hidden" r:id="rId4"/>
    <sheet name="英语座签" sheetId="13" state="hidden" r:id="rId5"/>
    <sheet name="专业课座签" sheetId="14" state="hidden" r:id="rId6"/>
    <sheet name="对应字段" sheetId="7" state="hidden" r:id="rId7"/>
    <sheet name="简称" sheetId="8" state="hidden" r:id="rId8"/>
  </sheets>
  <definedNames>
    <definedName name="_xlnm._FilterDatabase" localSheetId="2" hidden="1">免考英语!$A$1:$L$129</definedName>
    <definedName name="_xlnm._FilterDatabase" localSheetId="4" hidden="1">英语座签!$A$1:$G$111</definedName>
    <definedName name="_xlnm._FilterDatabase" localSheetId="5" hidden="1">专业课座签!$A$1:$I$124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<sst xmlns="http://schemas.openxmlformats.org/spreadsheetml/2006/main" count="17940" uniqueCount="4409">
  <si>
    <r>
      <rPr>
        <b/>
        <sz val="9"/>
        <rFont val="宋体"/>
        <charset val="134"/>
      </rPr>
      <t>序号</t>
    </r>
  </si>
  <si>
    <r>
      <rPr>
        <b/>
        <sz val="9"/>
        <rFont val="宋体"/>
        <charset val="134"/>
      </rPr>
      <t>考生姓名</t>
    </r>
  </si>
  <si>
    <r>
      <rPr>
        <b/>
        <sz val="9"/>
        <rFont val="宋体"/>
        <charset val="134"/>
      </rPr>
      <t>报考专业代码</t>
    </r>
  </si>
  <si>
    <r>
      <rPr>
        <b/>
        <sz val="9"/>
        <rFont val="宋体"/>
        <charset val="134"/>
      </rPr>
      <t>报考专业名称</t>
    </r>
  </si>
  <si>
    <r>
      <rPr>
        <b/>
        <sz val="9"/>
        <rFont val="宋体"/>
        <charset val="134"/>
      </rPr>
      <t>报考研究方向名称</t>
    </r>
  </si>
  <si>
    <r>
      <rPr>
        <b/>
        <sz val="9"/>
        <rFont val="宋体"/>
        <charset val="134"/>
      </rPr>
      <t>英语水平及成绩</t>
    </r>
  </si>
  <si>
    <r>
      <rPr>
        <b/>
        <sz val="9"/>
        <rFont val="宋体"/>
        <charset val="134"/>
      </rPr>
      <t>科研成果类别及情况</t>
    </r>
  </si>
  <si>
    <t>报考类别</t>
  </si>
  <si>
    <t>谌天宇</t>
  </si>
  <si>
    <t>070800</t>
  </si>
  <si>
    <t>地球物理学</t>
  </si>
  <si>
    <t>01固体地球物理学</t>
  </si>
  <si>
    <t>CET6:483</t>
  </si>
  <si>
    <t>1.论文：
[1]周聪,谌天宇,伍师莹,等.覆盖区主/被动源电磁测深法联合勘探策略——以赣西村前普查区为例[J].中南大学学报(自然科学版),2026,录用待刊.（录用，EI，T4）</t>
  </si>
  <si>
    <t>非定向</t>
  </si>
  <si>
    <t>潘佳丽</t>
  </si>
  <si>
    <t>081800</t>
  </si>
  <si>
    <t>地质资源与
地质工程</t>
  </si>
  <si>
    <t>02勘查地球物理</t>
  </si>
  <si>
    <t>CET6:463</t>
  </si>
  <si>
    <t>1.论文：
[1]Pan J L, Tian X, Chen Y C, et al. Dual-Event Arrival-Time Picking for Downhole Microseismic Monitoring Using a Fully Convolutional Network[J]. Acta Geophysica, 2026 (in press).（录用，SCI，T4）</t>
  </si>
  <si>
    <t>考生编号</t>
  </si>
  <si>
    <t>bmh</t>
  </si>
  <si>
    <t>xm</t>
  </si>
  <si>
    <r>
      <rPr>
        <b/>
        <sz val="10"/>
        <color theme="1"/>
        <rFont val="宋体"/>
        <charset val="134"/>
      </rPr>
      <t>材料审核情况</t>
    </r>
  </si>
  <si>
    <t>yddh</t>
  </si>
  <si>
    <r>
      <rPr>
        <b/>
        <sz val="10"/>
        <color theme="1"/>
        <rFont val="宋体"/>
        <charset val="134"/>
      </rPr>
      <t>报考导师</t>
    </r>
  </si>
  <si>
    <r>
      <rPr>
        <b/>
        <sz val="10"/>
        <color theme="1"/>
        <rFont val="宋体"/>
        <charset val="134"/>
      </rPr>
      <t>报考类别</t>
    </r>
  </si>
  <si>
    <r>
      <rPr>
        <b/>
        <sz val="10"/>
        <color theme="1"/>
        <rFont val="宋体"/>
        <charset val="134"/>
      </rPr>
      <t>定向单位</t>
    </r>
  </si>
  <si>
    <r>
      <rPr>
        <b/>
        <sz val="10"/>
        <color theme="1"/>
        <rFont val="宋体"/>
        <charset val="134"/>
      </rPr>
      <t>外国语码</t>
    </r>
  </si>
  <si>
    <r>
      <rPr>
        <b/>
        <sz val="10"/>
        <color theme="1"/>
        <rFont val="宋体"/>
        <charset val="134"/>
      </rPr>
      <t>外国语</t>
    </r>
  </si>
  <si>
    <t>申请免英语</t>
  </si>
  <si>
    <t>dwdm</t>
  </si>
  <si>
    <r>
      <rPr>
        <b/>
        <sz val="10"/>
        <rFont val="宋体"/>
        <charset val="134"/>
      </rPr>
      <t>年份</t>
    </r>
  </si>
  <si>
    <r>
      <rPr>
        <b/>
        <sz val="10"/>
        <rFont val="宋体"/>
        <charset val="134"/>
      </rPr>
      <t>秋季入学</t>
    </r>
  </si>
  <si>
    <r>
      <rPr>
        <b/>
        <sz val="10"/>
        <rFont val="宋体"/>
        <charset val="134"/>
      </rPr>
      <t>院系所码</t>
    </r>
  </si>
  <si>
    <r>
      <rPr>
        <b/>
        <sz val="10"/>
        <rFont val="宋体"/>
        <charset val="134"/>
      </rPr>
      <t>报考专业代码</t>
    </r>
  </si>
  <si>
    <r>
      <rPr>
        <b/>
        <sz val="10"/>
        <rFont val="宋体"/>
        <charset val="134"/>
      </rPr>
      <t>序号</t>
    </r>
  </si>
  <si>
    <r>
      <rPr>
        <b/>
        <sz val="10"/>
        <rFont val="宋体"/>
        <charset val="134"/>
      </rPr>
      <t>考生编号</t>
    </r>
  </si>
  <si>
    <t>zp</t>
  </si>
  <si>
    <t>性别</t>
  </si>
  <si>
    <r>
      <rPr>
        <b/>
        <sz val="10"/>
        <color theme="1"/>
        <rFont val="宋体"/>
        <charset val="134"/>
      </rPr>
      <t>院系所码</t>
    </r>
  </si>
  <si>
    <r>
      <rPr>
        <b/>
        <sz val="10"/>
        <color theme="1"/>
        <rFont val="宋体"/>
        <charset val="134"/>
      </rPr>
      <t>院系所名称</t>
    </r>
  </si>
  <si>
    <r>
      <rPr>
        <b/>
        <sz val="10"/>
        <color theme="1"/>
        <rFont val="宋体"/>
        <charset val="134"/>
      </rPr>
      <t>报考专业代码</t>
    </r>
  </si>
  <si>
    <r>
      <rPr>
        <b/>
        <sz val="10"/>
        <color theme="1"/>
        <rFont val="宋体"/>
        <charset val="134"/>
      </rPr>
      <t>报考专业名称</t>
    </r>
  </si>
  <si>
    <r>
      <rPr>
        <b/>
        <sz val="10"/>
        <color theme="1"/>
        <rFont val="宋体"/>
        <charset val="134"/>
      </rPr>
      <t>报考研究方向码</t>
    </r>
  </si>
  <si>
    <r>
      <rPr>
        <b/>
        <sz val="10"/>
        <color theme="1"/>
        <rFont val="宋体"/>
        <charset val="134"/>
      </rPr>
      <t>报考研究方向</t>
    </r>
  </si>
  <si>
    <r>
      <rPr>
        <b/>
        <sz val="10"/>
        <color theme="1"/>
        <rFont val="宋体"/>
        <charset val="134"/>
      </rPr>
      <t>专业课</t>
    </r>
    <r>
      <rPr>
        <b/>
        <sz val="10"/>
        <color theme="1"/>
        <rFont val="Times New Roman"/>
        <charset val="134"/>
      </rPr>
      <t>1</t>
    </r>
    <r>
      <rPr>
        <b/>
        <sz val="10"/>
        <color theme="1"/>
        <rFont val="宋体"/>
        <charset val="134"/>
      </rPr>
      <t>码</t>
    </r>
  </si>
  <si>
    <r>
      <rPr>
        <b/>
        <sz val="10"/>
        <color theme="1"/>
        <rFont val="宋体"/>
        <charset val="134"/>
      </rPr>
      <t>专业课</t>
    </r>
    <r>
      <rPr>
        <b/>
        <sz val="10"/>
        <color theme="1"/>
        <rFont val="Times New Roman"/>
        <charset val="134"/>
      </rPr>
      <t>1</t>
    </r>
  </si>
  <si>
    <r>
      <rPr>
        <b/>
        <sz val="10"/>
        <color theme="1"/>
        <rFont val="宋体"/>
        <charset val="134"/>
      </rPr>
      <t>专业课</t>
    </r>
    <r>
      <rPr>
        <b/>
        <sz val="10"/>
        <color theme="1"/>
        <rFont val="Times New Roman"/>
        <charset val="134"/>
      </rPr>
      <t>2</t>
    </r>
    <r>
      <rPr>
        <b/>
        <sz val="10"/>
        <color theme="1"/>
        <rFont val="宋体"/>
        <charset val="134"/>
      </rPr>
      <t>码</t>
    </r>
  </si>
  <si>
    <r>
      <rPr>
        <b/>
        <sz val="10"/>
        <color theme="1"/>
        <rFont val="宋体"/>
        <charset val="134"/>
      </rPr>
      <t>专业课</t>
    </r>
    <r>
      <rPr>
        <b/>
        <sz val="10"/>
        <color theme="1"/>
        <rFont val="Times New Roman"/>
        <charset val="134"/>
      </rPr>
      <t>2</t>
    </r>
  </si>
  <si>
    <r>
      <rPr>
        <b/>
        <sz val="10"/>
        <color theme="1"/>
        <rFont val="宋体"/>
        <charset val="134"/>
      </rPr>
      <t>类型</t>
    </r>
  </si>
  <si>
    <r>
      <rPr>
        <b/>
        <sz val="10"/>
        <color theme="1"/>
        <rFont val="宋体"/>
        <charset val="134"/>
      </rPr>
      <t>考场一</t>
    </r>
  </si>
  <si>
    <r>
      <rPr>
        <b/>
        <sz val="10"/>
        <color theme="1"/>
        <rFont val="宋体"/>
        <charset val="134"/>
      </rPr>
      <t>考场二</t>
    </r>
  </si>
  <si>
    <t>zjhm</t>
  </si>
  <si>
    <t>xmpy</t>
  </si>
  <si>
    <t>zjlx</t>
  </si>
  <si>
    <t>ksbh</t>
  </si>
  <si>
    <t>csrq</t>
  </si>
  <si>
    <t>mzm</t>
  </si>
  <si>
    <t>xbm</t>
  </si>
  <si>
    <t>hfm</t>
  </si>
  <si>
    <t>zzmmm</t>
  </si>
  <si>
    <t>xyjrm</t>
  </si>
  <si>
    <t>csdm</t>
  </si>
  <si>
    <t>jgdm</t>
  </si>
  <si>
    <t>hkszdm</t>
  </si>
  <si>
    <t>daszdm</t>
  </si>
  <si>
    <t>daszdw</t>
  </si>
  <si>
    <t>daszdwdz</t>
  </si>
  <si>
    <t>daszdwyzbm</t>
  </si>
  <si>
    <t>kslym</t>
  </si>
  <si>
    <t>xxgzdwxz</t>
  </si>
  <si>
    <t>xxgzdw</t>
  </si>
  <si>
    <t>xxgzjl</t>
  </si>
  <si>
    <t>jlcf</t>
  </si>
  <si>
    <t>jtcy</t>
  </si>
  <si>
    <t>fblwzz</t>
  </si>
  <si>
    <t>xsxwdwm</t>
  </si>
  <si>
    <t>xsxwdw</t>
  </si>
  <si>
    <t>xsxwzydm</t>
  </si>
  <si>
    <t>xsxwzymc</t>
  </si>
  <si>
    <t>xsxwny</t>
  </si>
  <si>
    <t>xsxwzsbh</t>
  </si>
  <si>
    <t>bkbydwm</t>
  </si>
  <si>
    <t>bkbydw</t>
  </si>
  <si>
    <t>bkbyzydm</t>
  </si>
  <si>
    <t>bkbyzymc</t>
  </si>
  <si>
    <t>bkbyny</t>
  </si>
  <si>
    <t>bkbyzsbh</t>
  </si>
  <si>
    <t>bkxxxs</t>
  </si>
  <si>
    <t>ssxwdwm</t>
  </si>
  <si>
    <t>ssxwdw</t>
  </si>
  <si>
    <t>ssxwzydm</t>
  </si>
  <si>
    <t>ssxwzymc</t>
  </si>
  <si>
    <t>ssxwny</t>
  </si>
  <si>
    <t>ssxwzsbh</t>
  </si>
  <si>
    <t>ssxwfs</t>
  </si>
  <si>
    <t>ssbydwm</t>
  </si>
  <si>
    <t>ssbydw</t>
  </si>
  <si>
    <t>ssbyzydm</t>
  </si>
  <si>
    <t>ssbyzymc</t>
  </si>
  <si>
    <t>ssbyny</t>
  </si>
  <si>
    <t>ssbyzsbh</t>
  </si>
  <si>
    <t>xwm</t>
  </si>
  <si>
    <t>xlm</t>
  </si>
  <si>
    <t>zcxh</t>
  </si>
  <si>
    <t>dwmc</t>
  </si>
  <si>
    <t>bkyxsm</t>
  </si>
  <si>
    <t>bkyxsmc</t>
  </si>
  <si>
    <t>bkzydm</t>
  </si>
  <si>
    <t>bkzymc</t>
  </si>
  <si>
    <t>bkyjfxm</t>
  </si>
  <si>
    <t>bkyjfxmc</t>
  </si>
  <si>
    <t>bkbdxm</t>
  </si>
  <si>
    <t>bkbdbh</t>
  </si>
  <si>
    <t>bkbdsx</t>
  </si>
  <si>
    <t>ksfsm</t>
  </si>
  <si>
    <t>bklbm</t>
  </si>
  <si>
    <t>zxjh</t>
  </si>
  <si>
    <t>dxwpdwszdm</t>
  </si>
  <si>
    <t>dxwpdw</t>
  </si>
  <si>
    <t>wgym</t>
  </si>
  <si>
    <t>wgymc</t>
  </si>
  <si>
    <t>ywk1m</t>
  </si>
  <si>
    <t>ywk1mc</t>
  </si>
  <si>
    <t>ywk2m</t>
  </si>
  <si>
    <t>ywk2mc</t>
  </si>
  <si>
    <t>txdz</t>
  </si>
  <si>
    <t>yzbm</t>
  </si>
  <si>
    <t>lxdh</t>
  </si>
  <si>
    <t>dzxx</t>
  </si>
  <si>
    <t>byxx</t>
  </si>
  <si>
    <t>byxx1</t>
  </si>
  <si>
    <t>byxx2</t>
  </si>
  <si>
    <t>byxx3</t>
  </si>
  <si>
    <t>uname</t>
  </si>
  <si>
    <t>bmsj</t>
  </si>
  <si>
    <t>xgsj</t>
  </si>
  <si>
    <t>xsxwdwssm</t>
  </si>
  <si>
    <t>bkbydwssm</t>
  </si>
  <si>
    <t>ssbydwssm</t>
  </si>
  <si>
    <t>ssxwdwssm</t>
  </si>
  <si>
    <t>jfbz</t>
  </si>
  <si>
    <t>qrbz</t>
  </si>
  <si>
    <t>104055108180114</t>
  </si>
  <si>
    <t>1040599719</t>
  </si>
  <si>
    <r>
      <rPr>
        <sz val="10"/>
        <color theme="1"/>
        <rFont val="宋体"/>
        <charset val="134"/>
      </rPr>
      <t>胡萧萧</t>
    </r>
  </si>
  <si>
    <r>
      <rPr>
        <sz val="10"/>
        <color theme="1"/>
        <rFont val="宋体"/>
        <charset val="134"/>
      </rPr>
      <t>已收齐</t>
    </r>
  </si>
  <si>
    <t>18392970522</t>
  </si>
  <si>
    <r>
      <rPr>
        <sz val="10"/>
        <color theme="1"/>
        <rFont val="宋体"/>
        <charset val="134"/>
      </rPr>
      <t>凌明星</t>
    </r>
  </si>
  <si>
    <r>
      <rPr>
        <sz val="10"/>
        <color theme="1"/>
        <rFont val="宋体"/>
        <charset val="134"/>
      </rPr>
      <t>非定向</t>
    </r>
  </si>
  <si>
    <t>1001</t>
  </si>
  <si>
    <r>
      <rPr>
        <sz val="10"/>
        <color theme="1"/>
        <rFont val="宋体"/>
        <charset val="134"/>
      </rPr>
      <t>英语</t>
    </r>
  </si>
  <si>
    <t>10405</t>
  </si>
  <si>
    <t>5</t>
  </si>
  <si>
    <t>1</t>
  </si>
  <si>
    <t>001</t>
  </si>
  <si>
    <t>14</t>
  </si>
  <si>
    <r>
      <rPr>
        <sz val="10"/>
        <color theme="1"/>
        <rFont val="宋体"/>
        <charset val="134"/>
      </rPr>
      <t>地球科学学院</t>
    </r>
  </si>
  <si>
    <r>
      <rPr>
        <sz val="10"/>
        <color theme="1"/>
        <rFont val="宋体"/>
        <charset val="134"/>
      </rPr>
      <t>地质资源与地质工程</t>
    </r>
  </si>
  <si>
    <t>01</t>
  </si>
  <si>
    <r>
      <rPr>
        <sz val="10"/>
        <color theme="1"/>
        <rFont val="宋体"/>
        <charset val="134"/>
      </rPr>
      <t>矿产普查与勘探</t>
    </r>
  </si>
  <si>
    <t>2001</t>
  </si>
  <si>
    <r>
      <rPr>
        <sz val="10"/>
        <color theme="1"/>
        <rFont val="宋体"/>
        <charset val="134"/>
      </rPr>
      <t>地质学基础</t>
    </r>
  </si>
  <si>
    <t>3002</t>
  </si>
  <si>
    <r>
      <rPr>
        <sz val="10"/>
        <color theme="1"/>
        <rFont val="宋体"/>
        <charset val="134"/>
      </rPr>
      <t>矿床学</t>
    </r>
  </si>
  <si>
    <r>
      <rPr>
        <sz val="10"/>
        <color theme="1"/>
        <rFont val="宋体"/>
        <charset val="134"/>
      </rPr>
      <t>学博</t>
    </r>
  </si>
  <si>
    <r>
      <rPr>
        <sz val="10"/>
        <rFont val="Times New Roman"/>
        <charset val="134"/>
      </rPr>
      <t>3</t>
    </r>
    <r>
      <rPr>
        <sz val="10"/>
        <rFont val="宋体"/>
        <charset val="134"/>
      </rPr>
      <t>教</t>
    </r>
    <r>
      <rPr>
        <sz val="10"/>
        <rFont val="Times New Roman"/>
        <charset val="134"/>
      </rPr>
      <t>-612</t>
    </r>
  </si>
  <si>
    <t>65220119970315602X</t>
  </si>
  <si>
    <t>huxiaoxiao</t>
  </si>
  <si>
    <t/>
  </si>
  <si>
    <t>19970315</t>
  </si>
  <si>
    <t>2</t>
  </si>
  <si>
    <t>03</t>
  </si>
  <si>
    <t>0</t>
  </si>
  <si>
    <t>650502</t>
  </si>
  <si>
    <t>620621</t>
  </si>
  <si>
    <t>610113</t>
  </si>
  <si>
    <t>450311</t>
  </si>
  <si>
    <r>
      <rPr>
        <sz val="10"/>
        <color theme="1"/>
        <rFont val="宋体"/>
        <charset val="134"/>
      </rPr>
      <t>桂林理工大学</t>
    </r>
  </si>
  <si>
    <r>
      <rPr>
        <sz val="10"/>
        <color theme="1"/>
        <rFont val="宋体"/>
        <charset val="134"/>
      </rPr>
      <t>广西壮族自治区桂林市雁山区桂林理工大学</t>
    </r>
  </si>
  <si>
    <t>541006</t>
  </si>
  <si>
    <t>12</t>
  </si>
  <si>
    <t>22</t>
  </si>
  <si>
    <r>
      <rPr>
        <sz val="10"/>
        <color theme="1"/>
        <rFont val="Times New Roman"/>
        <charset val="134"/>
      </rPr>
      <t>2015.9-2019.6|</t>
    </r>
    <r>
      <rPr>
        <sz val="10"/>
        <color theme="1"/>
        <rFont val="宋体"/>
        <charset val="134"/>
      </rPr>
      <t>长安大学</t>
    </r>
    <r>
      <rPr>
        <sz val="10"/>
        <color theme="1"/>
        <rFont val="Times New Roman"/>
        <charset val="134"/>
      </rPr>
      <t>|</t>
    </r>
    <r>
      <rPr>
        <sz val="10"/>
        <color theme="1"/>
        <rFont val="宋体"/>
        <charset val="134"/>
      </rPr>
      <t>本科</t>
    </r>
    <r>
      <rPr>
        <sz val="10"/>
        <color theme="1"/>
        <rFont val="Times New Roman"/>
        <charset val="134"/>
      </rPr>
      <t>#2019.6-2022.9|</t>
    </r>
    <r>
      <rPr>
        <sz val="10"/>
        <color theme="1"/>
        <rFont val="宋体"/>
        <charset val="134"/>
      </rPr>
      <t>待业</t>
    </r>
    <r>
      <rPr>
        <sz val="10"/>
        <color theme="1"/>
        <rFont val="Times New Roman"/>
        <charset val="134"/>
      </rPr>
      <t xml:space="preserve"> |#2022.9-2025.6|</t>
    </r>
    <r>
      <rPr>
        <sz val="10"/>
        <color theme="1"/>
        <rFont val="宋体"/>
        <charset val="134"/>
      </rPr>
      <t>桂林理工大学</t>
    </r>
    <r>
      <rPr>
        <sz val="10"/>
        <color theme="1"/>
        <rFont val="Times New Roman"/>
        <charset val="134"/>
      </rPr>
      <t>|</t>
    </r>
    <r>
      <rPr>
        <sz val="10"/>
        <color theme="1"/>
        <rFont val="宋体"/>
        <charset val="134"/>
      </rPr>
      <t>硕士</t>
    </r>
    <r>
      <rPr>
        <sz val="10"/>
        <color theme="1"/>
        <rFont val="Times New Roman"/>
        <charset val="134"/>
      </rPr>
      <t>#||#||</t>
    </r>
  </si>
  <si>
    <r>
      <rPr>
        <sz val="10"/>
        <color theme="1"/>
        <rFont val="宋体"/>
        <charset val="134"/>
      </rPr>
      <t>无</t>
    </r>
  </si>
  <si>
    <r>
      <rPr>
        <sz val="10"/>
        <color theme="1"/>
        <rFont val="宋体"/>
        <charset val="134"/>
      </rPr>
      <t>杨丽香</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吐哈油田退休职工</t>
    </r>
    <r>
      <rPr>
        <sz val="10"/>
        <color theme="1"/>
        <rFont val="Times New Roman"/>
        <charset val="134"/>
      </rPr>
      <t>|13239733456#</t>
    </r>
    <r>
      <rPr>
        <sz val="10"/>
        <color theme="1"/>
        <rFont val="宋体"/>
        <charset val="134"/>
      </rPr>
      <t>胡建国</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吐哈油田</t>
    </r>
    <r>
      <rPr>
        <sz val="10"/>
        <color theme="1"/>
        <rFont val="Times New Roman"/>
        <charset val="134"/>
      </rPr>
      <t>|13179955616#|||</t>
    </r>
  </si>
  <si>
    <t>10710</t>
  </si>
  <si>
    <r>
      <rPr>
        <sz val="10"/>
        <color theme="1"/>
        <rFont val="宋体"/>
        <charset val="134"/>
      </rPr>
      <t>长安大学</t>
    </r>
  </si>
  <si>
    <t>000000</t>
  </si>
  <si>
    <r>
      <rPr>
        <sz val="10"/>
        <color theme="1"/>
        <rFont val="宋体"/>
        <charset val="134"/>
      </rPr>
      <t>资源勘查工程（固体矿产）</t>
    </r>
  </si>
  <si>
    <t>201906</t>
  </si>
  <si>
    <t>1071042019001282</t>
  </si>
  <si>
    <t>081403</t>
  </si>
  <si>
    <r>
      <rPr>
        <sz val="10"/>
        <color theme="1"/>
        <rFont val="宋体"/>
        <charset val="134"/>
      </rPr>
      <t>资源勘查工程</t>
    </r>
  </si>
  <si>
    <t>107101201905005</t>
  </si>
  <si>
    <t>408</t>
  </si>
  <si>
    <t>3</t>
  </si>
  <si>
    <t>1020220003</t>
  </si>
  <si>
    <r>
      <rPr>
        <sz val="10"/>
        <color theme="1"/>
        <rFont val="宋体"/>
        <charset val="134"/>
      </rPr>
      <t>东华理工大学</t>
    </r>
  </si>
  <si>
    <r>
      <rPr>
        <sz val="10"/>
        <color theme="1"/>
        <rFont val="宋体"/>
        <charset val="134"/>
      </rPr>
      <t>不分区导师</t>
    </r>
  </si>
  <si>
    <t>11</t>
  </si>
  <si>
    <r>
      <rPr>
        <sz val="10"/>
        <color theme="1"/>
        <rFont val="宋体"/>
        <charset val="134"/>
      </rPr>
      <t>新疆哈密伊州区上海新城高三</t>
    </r>
    <r>
      <rPr>
        <sz val="10"/>
        <color theme="1"/>
        <rFont val="Times New Roman"/>
        <charset val="134"/>
      </rPr>
      <t>1201</t>
    </r>
  </si>
  <si>
    <t>839000</t>
  </si>
  <si>
    <t>651798652@qq.com</t>
  </si>
  <si>
    <t>20250408140443</t>
  </si>
  <si>
    <t>20250408203751</t>
  </si>
  <si>
    <t>61</t>
  </si>
  <si>
    <r>
      <rPr>
        <sz val="10"/>
        <color theme="1"/>
        <rFont val="宋体"/>
        <charset val="134"/>
      </rPr>
      <t>未交费</t>
    </r>
  </si>
  <si>
    <t>104055108180115</t>
  </si>
  <si>
    <t>1040599743</t>
  </si>
  <si>
    <r>
      <rPr>
        <sz val="10"/>
        <color theme="1"/>
        <rFont val="宋体"/>
        <charset val="134"/>
      </rPr>
      <t>王雅敬</t>
    </r>
  </si>
  <si>
    <t>15952160636</t>
  </si>
  <si>
    <r>
      <rPr>
        <sz val="10"/>
        <color theme="1"/>
        <rFont val="宋体"/>
        <charset val="134"/>
      </rPr>
      <t>夏菲</t>
    </r>
  </si>
  <si>
    <r>
      <rPr>
        <sz val="10"/>
        <color theme="1"/>
        <rFont val="宋体"/>
        <charset val="134"/>
      </rPr>
      <t>定向</t>
    </r>
  </si>
  <si>
    <t>15</t>
  </si>
  <si>
    <t>130821199009070044</t>
  </si>
  <si>
    <t>wangyajing</t>
  </si>
  <si>
    <t>19900907</t>
  </si>
  <si>
    <t>130821</t>
  </si>
  <si>
    <t>361002</t>
  </si>
  <si>
    <r>
      <rPr>
        <sz val="10"/>
        <color theme="1"/>
        <rFont val="宋体"/>
        <charset val="134"/>
      </rPr>
      <t>东华理工大学档案馆</t>
    </r>
  </si>
  <si>
    <r>
      <rPr>
        <sz val="10"/>
        <color theme="1"/>
        <rFont val="宋体"/>
        <charset val="134"/>
      </rPr>
      <t>江西省抚州市学府路</t>
    </r>
    <r>
      <rPr>
        <sz val="10"/>
        <color theme="1"/>
        <rFont val="Times New Roman"/>
        <charset val="134"/>
      </rPr>
      <t>56</t>
    </r>
    <r>
      <rPr>
        <sz val="10"/>
        <color theme="1"/>
        <rFont val="宋体"/>
        <charset val="134"/>
      </rPr>
      <t>号东华理工大学学府校区寒武楼</t>
    </r>
  </si>
  <si>
    <t>344199</t>
  </si>
  <si>
    <t>33</t>
  </si>
  <si>
    <r>
      <rPr>
        <sz val="10"/>
        <color theme="1"/>
        <rFont val="Times New Roman"/>
        <charset val="134"/>
      </rPr>
      <t>2008.09-2012.06|</t>
    </r>
    <r>
      <rPr>
        <sz val="10"/>
        <color theme="1"/>
        <rFont val="宋体"/>
        <charset val="134"/>
      </rPr>
      <t>中国矿业大学</t>
    </r>
    <r>
      <rPr>
        <sz val="10"/>
        <color theme="1"/>
        <rFont val="Times New Roman"/>
        <charset val="134"/>
      </rPr>
      <t>|</t>
    </r>
    <r>
      <rPr>
        <sz val="10"/>
        <color theme="1"/>
        <rFont val="宋体"/>
        <charset val="134"/>
      </rPr>
      <t>学生</t>
    </r>
    <r>
      <rPr>
        <sz val="10"/>
        <color theme="1"/>
        <rFont val="Times New Roman"/>
        <charset val="134"/>
      </rPr>
      <t>#2012.09-2015.06|</t>
    </r>
    <r>
      <rPr>
        <sz val="10"/>
        <color theme="1"/>
        <rFont val="宋体"/>
        <charset val="134"/>
      </rPr>
      <t>中国矿业大学</t>
    </r>
    <r>
      <rPr>
        <sz val="10"/>
        <color theme="1"/>
        <rFont val="Times New Roman"/>
        <charset val="134"/>
      </rPr>
      <t>|</t>
    </r>
    <r>
      <rPr>
        <sz val="10"/>
        <color theme="1"/>
        <rFont val="宋体"/>
        <charset val="134"/>
      </rPr>
      <t>学生</t>
    </r>
    <r>
      <rPr>
        <sz val="10"/>
        <color theme="1"/>
        <rFont val="Times New Roman"/>
        <charset val="134"/>
      </rPr>
      <t>#2015.07-2019.04|</t>
    </r>
    <r>
      <rPr>
        <sz val="10"/>
        <color theme="1"/>
        <rFont val="宋体"/>
        <charset val="134"/>
      </rPr>
      <t>徐州中国矿大岩土工程新技术发展有限公司</t>
    </r>
    <r>
      <rPr>
        <sz val="10"/>
        <color theme="1"/>
        <rFont val="Times New Roman"/>
        <charset val="134"/>
      </rPr>
      <t>|</t>
    </r>
    <r>
      <rPr>
        <sz val="10"/>
        <color theme="1"/>
        <rFont val="宋体"/>
        <charset val="134"/>
      </rPr>
      <t>工程师</t>
    </r>
    <r>
      <rPr>
        <sz val="10"/>
        <color theme="1"/>
        <rFont val="Times New Roman"/>
        <charset val="134"/>
      </rPr>
      <t>#2019.04-2019.11|</t>
    </r>
    <r>
      <rPr>
        <sz val="10"/>
        <color theme="1"/>
        <rFont val="宋体"/>
        <charset val="134"/>
      </rPr>
      <t>温州俊翔建设有限公司</t>
    </r>
    <r>
      <rPr>
        <sz val="10"/>
        <color theme="1"/>
        <rFont val="Times New Roman"/>
        <charset val="134"/>
      </rPr>
      <t>|</t>
    </r>
    <r>
      <rPr>
        <sz val="10"/>
        <color theme="1"/>
        <rFont val="宋体"/>
        <charset val="134"/>
      </rPr>
      <t>工程师</t>
    </r>
    <r>
      <rPr>
        <sz val="10"/>
        <color theme="1"/>
        <rFont val="Times New Roman"/>
        <charset val="134"/>
      </rPr>
      <t>#2019.11-</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</si>
  <si>
    <r>
      <rPr>
        <sz val="10"/>
        <color theme="1"/>
        <rFont val="宋体"/>
        <charset val="134"/>
      </rPr>
      <t>高炳伦</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|18070598306#|||#|||</t>
    </r>
  </si>
  <si>
    <r>
      <rPr>
        <sz val="10"/>
        <color theme="1"/>
        <rFont val="宋体"/>
        <charset val="134"/>
      </rPr>
      <t>张改玲</t>
    </r>
    <r>
      <rPr>
        <sz val="10"/>
        <color theme="1"/>
        <rFont val="Times New Roman"/>
        <charset val="134"/>
      </rPr>
      <t>,</t>
    </r>
    <r>
      <rPr>
        <sz val="10"/>
        <color theme="1"/>
        <rFont val="宋体"/>
        <charset val="134"/>
      </rPr>
      <t>王雅敬</t>
    </r>
    <r>
      <rPr>
        <sz val="10"/>
        <color theme="1"/>
        <rFont val="Times New Roman"/>
        <charset val="134"/>
      </rPr>
      <t>.</t>
    </r>
    <r>
      <rPr>
        <sz val="10"/>
        <color theme="1"/>
        <rFont val="宋体"/>
        <charset val="134"/>
      </rPr>
      <t>高围压下砂土的渗透特性试验研究</t>
    </r>
    <r>
      <rPr>
        <sz val="10"/>
        <color theme="1"/>
        <rFont val="Times New Roman"/>
        <charset val="134"/>
      </rPr>
      <t>[J].</t>
    </r>
    <r>
      <rPr>
        <sz val="10"/>
        <color theme="1"/>
        <rFont val="宋体"/>
        <charset val="134"/>
      </rPr>
      <t>岩土力学</t>
    </r>
    <r>
      <rPr>
        <sz val="10"/>
        <color theme="1"/>
        <rFont val="Times New Roman"/>
        <charset val="134"/>
      </rPr>
      <t xml:space="preserve">,2014,35(10).
</t>
    </r>
  </si>
  <si>
    <t>10290</t>
  </si>
  <si>
    <r>
      <rPr>
        <sz val="10"/>
        <color theme="1"/>
        <rFont val="宋体"/>
        <charset val="134"/>
      </rPr>
      <t>中国矿业大学</t>
    </r>
  </si>
  <si>
    <t>081401</t>
  </si>
  <si>
    <r>
      <rPr>
        <sz val="10"/>
        <color theme="1"/>
        <rFont val="宋体"/>
        <charset val="134"/>
      </rPr>
      <t>地质工程</t>
    </r>
  </si>
  <si>
    <t>201206</t>
  </si>
  <si>
    <t>1029042012002252</t>
  </si>
  <si>
    <t>102901201205002252</t>
  </si>
  <si>
    <t>081803</t>
  </si>
  <si>
    <t>201506</t>
  </si>
  <si>
    <t>1029032015000020</t>
  </si>
  <si>
    <t>102901201502060085</t>
  </si>
  <si>
    <t>308</t>
  </si>
  <si>
    <t>360112</t>
  </si>
  <si>
    <r>
      <rPr>
        <sz val="10"/>
        <color theme="1"/>
        <rFont val="宋体"/>
        <charset val="134"/>
      </rPr>
      <t>江西省南昌市经开区广兰大道</t>
    </r>
    <r>
      <rPr>
        <sz val="10"/>
        <color theme="1"/>
        <rFont val="Times New Roman"/>
        <charset val="134"/>
      </rPr>
      <t>418</t>
    </r>
    <r>
      <rPr>
        <sz val="10"/>
        <color theme="1"/>
        <rFont val="宋体"/>
        <charset val="134"/>
      </rPr>
      <t>号</t>
    </r>
  </si>
  <si>
    <t>330032</t>
  </si>
  <si>
    <t>wangyajing@ecut.edu.cn</t>
  </si>
  <si>
    <t>20250330095454</t>
  </si>
  <si>
    <t>32</t>
  </si>
  <si>
    <t>104055108180116</t>
  </si>
  <si>
    <t>1040599752</t>
  </si>
  <si>
    <r>
      <rPr>
        <sz val="10"/>
        <color theme="1"/>
        <rFont val="宋体"/>
        <charset val="134"/>
      </rPr>
      <t>朱彦菲</t>
    </r>
  </si>
  <si>
    <t>15981771206</t>
  </si>
  <si>
    <r>
      <rPr>
        <sz val="10"/>
        <color theme="1"/>
        <rFont val="宋体"/>
        <charset val="134"/>
      </rPr>
      <t>楼法生</t>
    </r>
  </si>
  <si>
    <r>
      <rPr>
        <sz val="10"/>
        <color theme="1"/>
        <rFont val="宋体"/>
        <charset val="134"/>
      </rPr>
      <t>江西有色地质矿产勘查开发院</t>
    </r>
  </si>
  <si>
    <t>16</t>
  </si>
  <si>
    <t>650104199112061629</t>
  </si>
  <si>
    <t>zhuyanfei</t>
  </si>
  <si>
    <t>19911206</t>
  </si>
  <si>
    <t>652325</t>
  </si>
  <si>
    <t>320481</t>
  </si>
  <si>
    <t>650103</t>
  </si>
  <si>
    <t>360104</t>
  </si>
  <si>
    <r>
      <rPr>
        <sz val="10"/>
        <color theme="1"/>
        <rFont val="宋体"/>
        <charset val="134"/>
      </rPr>
      <t>江西省南昌市青云谱区迎宾北大道</t>
    </r>
    <r>
      <rPr>
        <sz val="10"/>
        <color theme="1"/>
        <rFont val="Times New Roman"/>
        <charset val="134"/>
      </rPr>
      <t>938</t>
    </r>
    <r>
      <rPr>
        <sz val="10"/>
        <color theme="1"/>
        <rFont val="宋体"/>
        <charset val="134"/>
      </rPr>
      <t>号</t>
    </r>
  </si>
  <si>
    <t>330000</t>
  </si>
  <si>
    <t>29</t>
  </si>
  <si>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天津农学院</t>
    </r>
    <r>
      <rPr>
        <sz val="10"/>
        <color theme="1"/>
        <rFont val="Times New Roman"/>
        <charset val="134"/>
      </rPr>
      <t>|</t>
    </r>
    <r>
      <rPr>
        <sz val="10"/>
        <color theme="1"/>
        <rFont val="宋体"/>
        <charset val="134"/>
      </rPr>
      <t>学习获双学士学位</t>
    </r>
    <r>
      <rPr>
        <sz val="10"/>
        <color theme="1"/>
        <rFont val="Times New Roman"/>
        <charset val="134"/>
      </rPr>
      <t>#2014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新疆大学</t>
    </r>
    <r>
      <rPr>
        <sz val="10"/>
        <color theme="1"/>
        <rFont val="Times New Roman"/>
        <charset val="134"/>
      </rPr>
      <t>|</t>
    </r>
    <r>
      <rPr>
        <sz val="10"/>
        <color theme="1"/>
        <rFont val="宋体"/>
        <charset val="134"/>
      </rPr>
      <t>学习获硕士学位</t>
    </r>
    <r>
      <rPr>
        <sz val="10"/>
        <color theme="1"/>
        <rFont val="Times New Roman"/>
        <charset val="134"/>
      </rPr>
      <t>#2017</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t>
    </r>
    <r>
      <rPr>
        <sz val="10"/>
        <color theme="1"/>
        <rFont val="宋体"/>
        <charset val="134"/>
      </rPr>
      <t>新疆地质调查院</t>
    </r>
    <r>
      <rPr>
        <sz val="10"/>
        <color theme="1"/>
        <rFont val="Times New Roman"/>
        <charset val="134"/>
      </rPr>
      <t>|</t>
    </r>
    <r>
      <rPr>
        <sz val="10"/>
        <color theme="1"/>
        <rFont val="宋体"/>
        <charset val="134"/>
      </rPr>
      <t>历任技术员、副项目负责</t>
    </r>
    <r>
      <rPr>
        <sz val="10"/>
        <color theme="1"/>
        <rFont val="Times New Roman"/>
        <charset val="134"/>
      </rPr>
      <t>#2024</t>
    </r>
    <r>
      <rPr>
        <sz val="10"/>
        <color theme="1"/>
        <rFont val="宋体"/>
        <charset val="134"/>
      </rPr>
      <t>年</t>
    </r>
    <r>
      <rPr>
        <sz val="10"/>
        <color theme="1"/>
        <rFont val="Times New Roman"/>
        <charset val="134"/>
      </rPr>
      <t>3</t>
    </r>
    <r>
      <rPr>
        <sz val="10"/>
        <color theme="1"/>
        <rFont val="宋体"/>
        <charset val="134"/>
      </rPr>
      <t>月至今</t>
    </r>
    <r>
      <rPr>
        <sz val="10"/>
        <color theme="1"/>
        <rFont val="Times New Roman"/>
        <charset val="134"/>
      </rPr>
      <t>|</t>
    </r>
    <r>
      <rPr>
        <sz val="10"/>
        <color theme="1"/>
        <rFont val="宋体"/>
        <charset val="134"/>
      </rPr>
      <t>江西有色地质矿产勘查开发院</t>
    </r>
    <r>
      <rPr>
        <sz val="10"/>
        <color theme="1"/>
        <rFont val="Times New Roman"/>
        <charset val="134"/>
      </rPr>
      <t>|</t>
    </r>
    <r>
      <rPr>
        <sz val="10"/>
        <color theme="1"/>
        <rFont val="宋体"/>
        <charset val="134"/>
      </rPr>
      <t>工作期间任技术员</t>
    </r>
    <r>
      <rPr>
        <sz val="10"/>
        <color theme="1"/>
        <rFont val="Times New Roman"/>
        <charset val="134"/>
      </rPr>
      <t>#||</t>
    </r>
  </si>
  <si>
    <r>
      <rPr>
        <sz val="10"/>
        <color theme="1"/>
        <rFont val="宋体"/>
        <charset val="134"/>
      </rPr>
      <t>朱志新</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新疆地质研究院</t>
    </r>
    <r>
      <rPr>
        <sz val="10"/>
        <color theme="1"/>
        <rFont val="Times New Roman"/>
        <charset val="134"/>
      </rPr>
      <t xml:space="preserve"> |13669969092#</t>
    </r>
    <r>
      <rPr>
        <sz val="10"/>
        <color theme="1"/>
        <rFont val="宋体"/>
        <charset val="134"/>
      </rPr>
      <t>刘云霄</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已退休</t>
    </r>
    <r>
      <rPr>
        <sz val="10"/>
        <color theme="1"/>
        <rFont val="Times New Roman"/>
        <charset val="134"/>
      </rPr>
      <t>|13619900546#</t>
    </r>
    <r>
      <rPr>
        <sz val="10"/>
        <color theme="1"/>
        <rFont val="宋体"/>
        <charset val="134"/>
      </rPr>
      <t>车强</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新疆青少年出版社</t>
    </r>
    <r>
      <rPr>
        <sz val="10"/>
        <color theme="1"/>
        <rFont val="Times New Roman"/>
        <charset val="134"/>
      </rPr>
      <t>|18599037927</t>
    </r>
  </si>
  <si>
    <r>
      <rPr>
        <sz val="10"/>
        <color theme="1"/>
        <rFont val="宋体"/>
        <charset val="134"/>
      </rPr>
      <t>塔里木西南缘布雅花岗岩体地球化学特征及构造意义，塔里木西南缘棋盘河乡玄武岩锆石</t>
    </r>
    <r>
      <rPr>
        <sz val="10"/>
        <color theme="1"/>
        <rFont val="Times New Roman"/>
        <charset val="134"/>
      </rPr>
      <t>U-Pb</t>
    </r>
    <r>
      <rPr>
        <sz val="10"/>
        <color theme="1"/>
        <rFont val="宋体"/>
        <charset val="134"/>
      </rPr>
      <t>年代学和地球化学研究，新疆阿尔泰山西段喀纳斯地区奥陶纪火山岩锆石</t>
    </r>
    <r>
      <rPr>
        <sz val="10"/>
        <color theme="1"/>
        <rFont val="Times New Roman"/>
        <charset val="134"/>
      </rPr>
      <t>U-Pb</t>
    </r>
    <r>
      <rPr>
        <sz val="10"/>
        <color theme="1"/>
        <rFont val="宋体"/>
        <charset val="134"/>
      </rPr>
      <t>年龄和地球化学特征。</t>
    </r>
  </si>
  <si>
    <t>10061</t>
  </si>
  <si>
    <r>
      <rPr>
        <sz val="10"/>
        <color theme="1"/>
        <rFont val="宋体"/>
        <charset val="134"/>
      </rPr>
      <t>天津农学院</t>
    </r>
  </si>
  <si>
    <t>020401</t>
  </si>
  <si>
    <r>
      <rPr>
        <sz val="10"/>
        <color theme="1"/>
        <rFont val="宋体"/>
        <charset val="134"/>
      </rPr>
      <t>国际经济与贸易</t>
    </r>
  </si>
  <si>
    <t>201306</t>
  </si>
  <si>
    <t>1006142013000372</t>
  </si>
  <si>
    <t>100611201305000360</t>
  </si>
  <si>
    <t>10755</t>
  </si>
  <si>
    <r>
      <rPr>
        <sz val="10"/>
        <color theme="1"/>
        <rFont val="宋体"/>
        <charset val="134"/>
      </rPr>
      <t>新疆大学</t>
    </r>
  </si>
  <si>
    <r>
      <rPr>
        <sz val="10"/>
        <color theme="1"/>
        <rFont val="宋体"/>
        <charset val="134"/>
      </rPr>
      <t>矿物学、岩石学、矿床学</t>
    </r>
  </si>
  <si>
    <t>201706</t>
  </si>
  <si>
    <t>1075532017000567</t>
  </si>
  <si>
    <t>107551201702000580</t>
  </si>
  <si>
    <t>307</t>
  </si>
  <si>
    <r>
      <rPr>
        <sz val="10"/>
        <color theme="1"/>
        <rFont val="宋体"/>
        <charset val="134"/>
      </rPr>
      <t>新疆维吾尔自治区乌鲁木齐市水磨沟区东八家户街</t>
    </r>
    <r>
      <rPr>
        <sz val="10"/>
        <color theme="1"/>
        <rFont val="Times New Roman"/>
        <charset val="134"/>
      </rPr>
      <t>19</t>
    </r>
    <r>
      <rPr>
        <sz val="10"/>
        <color theme="1"/>
        <rFont val="宋体"/>
        <charset val="134"/>
      </rPr>
      <t>号康明园一期</t>
    </r>
  </si>
  <si>
    <t>830000</t>
  </si>
  <si>
    <t>391254540@qq.com</t>
  </si>
  <si>
    <t>20250326092450</t>
  </si>
  <si>
    <t>65</t>
  </si>
  <si>
    <t>104055108180117</t>
  </si>
  <si>
    <t>1040599749</t>
  </si>
  <si>
    <r>
      <rPr>
        <sz val="10"/>
        <color theme="1"/>
        <rFont val="宋体"/>
        <charset val="134"/>
      </rPr>
      <t>后敏</t>
    </r>
  </si>
  <si>
    <t>17370015420</t>
  </si>
  <si>
    <t>17</t>
  </si>
  <si>
    <t>429001198312264961</t>
  </si>
  <si>
    <t>houmin</t>
  </si>
  <si>
    <t>19831226</t>
  </si>
  <si>
    <t>421321</t>
  </si>
  <si>
    <t>360111</t>
  </si>
  <si>
    <t>360102</t>
  </si>
  <si>
    <r>
      <rPr>
        <sz val="10"/>
        <color theme="1"/>
        <rFont val="宋体"/>
        <charset val="134"/>
      </rPr>
      <t>江西省人才交流中心</t>
    </r>
  </si>
  <si>
    <r>
      <rPr>
        <sz val="10"/>
        <color theme="1"/>
        <rFont val="宋体"/>
        <charset val="134"/>
      </rPr>
      <t>江西省南昌市东湖区二七北路</t>
    </r>
    <r>
      <rPr>
        <sz val="10"/>
        <color theme="1"/>
        <rFont val="Times New Roman"/>
        <charset val="134"/>
      </rPr>
      <t>266</t>
    </r>
    <r>
      <rPr>
        <sz val="10"/>
        <color theme="1"/>
        <rFont val="宋体"/>
        <charset val="134"/>
      </rPr>
      <t>号</t>
    </r>
  </si>
  <si>
    <r>
      <rPr>
        <sz val="10"/>
        <color theme="1"/>
        <rFont val="Times New Roman"/>
        <charset val="134"/>
      </rPr>
      <t>2004.09--2008.06|</t>
    </r>
    <r>
      <rPr>
        <sz val="10"/>
        <color theme="1"/>
        <rFont val="宋体"/>
        <charset val="134"/>
      </rPr>
      <t>长江大学</t>
    </r>
    <r>
      <rPr>
        <sz val="10"/>
        <color theme="1"/>
        <rFont val="Times New Roman"/>
        <charset val="134"/>
      </rPr>
      <t>|</t>
    </r>
    <r>
      <rPr>
        <sz val="10"/>
        <color theme="1"/>
        <rFont val="宋体"/>
        <charset val="134"/>
      </rPr>
      <t>学生</t>
    </r>
    <r>
      <rPr>
        <sz val="10"/>
        <color theme="1"/>
        <rFont val="Times New Roman"/>
        <charset val="134"/>
      </rPr>
      <t>#2008.09--2011.07|</t>
    </r>
    <r>
      <rPr>
        <sz val="10"/>
        <color theme="1"/>
        <rFont val="宋体"/>
        <charset val="134"/>
      </rPr>
      <t>长江大学</t>
    </r>
    <r>
      <rPr>
        <sz val="10"/>
        <color theme="1"/>
        <rFont val="Times New Roman"/>
        <charset val="134"/>
      </rPr>
      <t>|</t>
    </r>
    <r>
      <rPr>
        <sz val="10"/>
        <color theme="1"/>
        <rFont val="宋体"/>
        <charset val="134"/>
      </rPr>
      <t>学生</t>
    </r>
    <r>
      <rPr>
        <sz val="10"/>
        <color theme="1"/>
        <rFont val="Times New Roman"/>
        <charset val="134"/>
      </rPr>
      <t>#2011.07--2017.06|</t>
    </r>
    <r>
      <rPr>
        <sz val="10"/>
        <color theme="1"/>
        <rFont val="宋体"/>
        <charset val="134"/>
      </rPr>
      <t>长江大学工程技术学院</t>
    </r>
    <r>
      <rPr>
        <sz val="10"/>
        <color theme="1"/>
        <rFont val="Times New Roman"/>
        <charset val="134"/>
      </rPr>
      <t>|</t>
    </r>
    <r>
      <rPr>
        <sz val="10"/>
        <color theme="1"/>
        <rFont val="宋体"/>
        <charset val="134"/>
      </rPr>
      <t>教师</t>
    </r>
    <r>
      <rPr>
        <sz val="10"/>
        <color theme="1"/>
        <rFont val="Times New Roman"/>
        <charset val="134"/>
      </rPr>
      <t>#2017.09--</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t>
    </r>
  </si>
  <si>
    <r>
      <rPr>
        <sz val="10"/>
        <color theme="1"/>
        <rFont val="Times New Roman"/>
        <charset val="134"/>
      </rPr>
      <t>2023</t>
    </r>
    <r>
      <rPr>
        <sz val="10"/>
        <color theme="1"/>
        <rFont val="宋体"/>
        <charset val="134"/>
      </rPr>
      <t>年度师德师风考核优秀，</t>
    </r>
    <r>
      <rPr>
        <sz val="10"/>
        <color theme="1"/>
        <rFont val="Times New Roman"/>
        <charset val="134"/>
      </rPr>
      <t>2019.06,</t>
    </r>
    <r>
      <rPr>
        <sz val="10"/>
        <color theme="1"/>
        <rFont val="宋体"/>
        <charset val="134"/>
      </rPr>
      <t>获东华理工大学</t>
    </r>
    <r>
      <rPr>
        <sz val="10"/>
        <color theme="1"/>
        <rFont val="Times New Roman"/>
        <charset val="134"/>
      </rPr>
      <t>2019</t>
    </r>
    <r>
      <rPr>
        <sz val="10"/>
        <color theme="1"/>
        <rFont val="宋体"/>
        <charset val="134"/>
      </rPr>
      <t>年度考核优秀，</t>
    </r>
    <r>
      <rPr>
        <sz val="10"/>
        <color theme="1"/>
        <rFont val="Times New Roman"/>
        <charset val="134"/>
      </rPr>
      <t>2018--2019</t>
    </r>
    <r>
      <rPr>
        <sz val="10"/>
        <color theme="1"/>
        <rFont val="宋体"/>
        <charset val="134"/>
      </rPr>
      <t>学年服务育人先进个人</t>
    </r>
  </si>
  <si>
    <r>
      <rPr>
        <sz val="10"/>
        <color theme="1"/>
        <rFont val="宋体"/>
        <charset val="134"/>
      </rPr>
      <t>秦臻</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东华理工大学教师</t>
    </r>
    <r>
      <rPr>
        <sz val="10"/>
        <color theme="1"/>
        <rFont val="Times New Roman"/>
        <charset val="134"/>
      </rPr>
      <t>|15271338979#</t>
    </r>
    <r>
      <rPr>
        <sz val="10"/>
        <color theme="1"/>
        <rFont val="宋体"/>
        <charset val="134"/>
      </rPr>
      <t>秦泊嫣</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昌北二小学生</t>
    </r>
    <r>
      <rPr>
        <sz val="10"/>
        <color theme="1"/>
        <rFont val="Times New Roman"/>
        <charset val="134"/>
      </rPr>
      <t>|#</t>
    </r>
    <r>
      <rPr>
        <sz val="10"/>
        <color theme="1"/>
        <rFont val="宋体"/>
        <charset val="134"/>
      </rPr>
      <t>秦宝岚</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豫章师范附属小学学生</t>
    </r>
    <r>
      <rPr>
        <sz val="10"/>
        <color theme="1"/>
        <rFont val="Times New Roman"/>
        <charset val="134"/>
      </rPr>
      <t>|</t>
    </r>
  </si>
  <si>
    <t>10489</t>
  </si>
  <si>
    <r>
      <rPr>
        <sz val="10"/>
        <color theme="1"/>
        <rFont val="宋体"/>
        <charset val="134"/>
      </rPr>
      <t>长江大学</t>
    </r>
  </si>
  <si>
    <t>080701</t>
  </si>
  <si>
    <r>
      <rPr>
        <sz val="10"/>
        <color theme="1"/>
        <rFont val="宋体"/>
        <charset val="134"/>
      </rPr>
      <t>电子信息工程</t>
    </r>
  </si>
  <si>
    <t>200806</t>
  </si>
  <si>
    <t>1048942008005597</t>
  </si>
  <si>
    <t>104891200805001451</t>
  </si>
  <si>
    <t>081802</t>
  </si>
  <si>
    <r>
      <rPr>
        <sz val="10"/>
        <color theme="1"/>
        <rFont val="宋体"/>
        <charset val="134"/>
      </rPr>
      <t>地球探测与信息技术</t>
    </r>
  </si>
  <si>
    <t>201106</t>
  </si>
  <si>
    <t>1048932011000124</t>
  </si>
  <si>
    <t>104891201102000124</t>
  </si>
  <si>
    <r>
      <rPr>
        <sz val="10"/>
        <color theme="1"/>
        <rFont val="宋体"/>
        <charset val="134"/>
      </rPr>
      <t>江西省南昌市经开区广兰大道</t>
    </r>
    <r>
      <rPr>
        <sz val="10"/>
        <color theme="1"/>
        <rFont val="Times New Roman"/>
        <charset val="134"/>
      </rPr>
      <t>418</t>
    </r>
    <r>
      <rPr>
        <sz val="10"/>
        <color theme="1"/>
        <rFont val="宋体"/>
        <charset val="134"/>
      </rPr>
      <t>号东华理工大学</t>
    </r>
  </si>
  <si>
    <t>441300</t>
  </si>
  <si>
    <t>079183893850</t>
  </si>
  <si>
    <t>81587032@qq.com</t>
  </si>
  <si>
    <t>20250326163818</t>
  </si>
  <si>
    <t>42</t>
  </si>
  <si>
    <t>104055108180118</t>
  </si>
  <si>
    <t>1040599748</t>
  </si>
  <si>
    <r>
      <rPr>
        <sz val="10"/>
        <color theme="1"/>
        <rFont val="宋体"/>
        <charset val="134"/>
      </rPr>
      <t>倪凤娟</t>
    </r>
  </si>
  <si>
    <t>15350001779</t>
  </si>
  <si>
    <t>18</t>
  </si>
  <si>
    <t>320582198106108224</t>
  </si>
  <si>
    <t>19810610</t>
  </si>
  <si>
    <t>320582</t>
  </si>
  <si>
    <t>441900</t>
  </si>
  <si>
    <r>
      <rPr>
        <sz val="10"/>
        <color theme="1"/>
        <rFont val="宋体"/>
        <charset val="134"/>
      </rPr>
      <t>江西省抚州市学府路</t>
    </r>
    <r>
      <rPr>
        <sz val="10"/>
        <color theme="1"/>
        <rFont val="Times New Roman"/>
        <charset val="134"/>
      </rPr>
      <t>56</t>
    </r>
    <r>
      <rPr>
        <sz val="10"/>
        <color theme="1"/>
        <rFont val="宋体"/>
        <charset val="134"/>
      </rPr>
      <t>号</t>
    </r>
  </si>
  <si>
    <t>344100</t>
  </si>
  <si>
    <t>40</t>
  </si>
  <si>
    <r>
      <rPr>
        <sz val="10"/>
        <color theme="1"/>
        <rFont val="Times New Roman"/>
        <charset val="134"/>
      </rPr>
      <t>2000.9-2004.6|</t>
    </r>
    <r>
      <rPr>
        <sz val="10"/>
        <color theme="1"/>
        <rFont val="宋体"/>
        <charset val="134"/>
      </rPr>
      <t>吉林大学</t>
    </r>
    <r>
      <rPr>
        <sz val="10"/>
        <color theme="1"/>
        <rFont val="Times New Roman"/>
        <charset val="134"/>
      </rPr>
      <t>|</t>
    </r>
    <r>
      <rPr>
        <sz val="10"/>
        <color theme="1"/>
        <rFont val="宋体"/>
        <charset val="134"/>
      </rPr>
      <t>学生</t>
    </r>
    <r>
      <rPr>
        <sz val="10"/>
        <color theme="1"/>
        <rFont val="Times New Roman"/>
        <charset val="134"/>
      </rPr>
      <t>#2004.7-2005.12|</t>
    </r>
    <r>
      <rPr>
        <sz val="10"/>
        <color theme="1"/>
        <rFont val="宋体"/>
        <charset val="134"/>
      </rPr>
      <t>宁波奥克斯集团无锡营销</t>
    </r>
    <r>
      <rPr>
        <sz val="10"/>
        <color theme="1"/>
        <rFont val="Times New Roman"/>
        <charset val="134"/>
      </rPr>
      <t>|#2007.9-2014.2|</t>
    </r>
    <r>
      <rPr>
        <sz val="10"/>
        <color theme="1"/>
        <rFont val="宋体"/>
        <charset val="134"/>
      </rPr>
      <t>中国移动集团有限公司张家港分公司</t>
    </r>
    <r>
      <rPr>
        <sz val="10"/>
        <color theme="1"/>
        <rFont val="Times New Roman"/>
        <charset val="134"/>
      </rPr>
      <t>|#2014.3-|</t>
    </r>
    <r>
      <rPr>
        <sz val="10"/>
        <color theme="1"/>
        <rFont val="宋体"/>
        <charset val="134"/>
      </rPr>
      <t>东华理工大学</t>
    </r>
    <r>
      <rPr>
        <sz val="10"/>
        <color theme="1"/>
        <rFont val="Times New Roman"/>
        <charset val="134"/>
      </rPr>
      <t>|#||</t>
    </r>
  </si>
  <si>
    <r>
      <rPr>
        <sz val="10"/>
        <color theme="1"/>
        <rFont val="宋体"/>
        <charset val="134"/>
      </rPr>
      <t>黎广荣</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|15350001779#|||#|||</t>
    </r>
  </si>
  <si>
    <r>
      <rPr>
        <sz val="10"/>
        <color theme="1"/>
        <rFont val="Times New Roman"/>
        <charset val="134"/>
      </rPr>
      <t>[1]</t>
    </r>
    <r>
      <rPr>
        <sz val="10"/>
        <color theme="1"/>
        <rFont val="宋体"/>
        <charset val="134"/>
      </rPr>
      <t>倪凤娟</t>
    </r>
    <r>
      <rPr>
        <sz val="10"/>
        <color theme="1"/>
        <rFont val="Times New Roman"/>
        <charset val="134"/>
      </rPr>
      <t>.</t>
    </r>
    <r>
      <rPr>
        <sz val="10"/>
        <color theme="1"/>
        <rFont val="宋体"/>
        <charset val="134"/>
      </rPr>
      <t>甘肃临泽县彩色丘陵地层岩性特征及其赋色意义</t>
    </r>
    <r>
      <rPr>
        <sz val="10"/>
        <color theme="1"/>
        <rFont val="Times New Roman"/>
        <charset val="134"/>
      </rPr>
      <t>[D].</t>
    </r>
    <r>
      <rPr>
        <sz val="10"/>
        <color theme="1"/>
        <rFont val="宋体"/>
        <charset val="134"/>
      </rPr>
      <t>东华理工大学</t>
    </r>
    <r>
      <rPr>
        <sz val="10"/>
        <color theme="1"/>
        <rFont val="Times New Roman"/>
        <charset val="134"/>
      </rPr>
      <t>,2021.
[2]</t>
    </r>
    <r>
      <rPr>
        <sz val="10"/>
        <color theme="1"/>
        <rFont val="宋体"/>
        <charset val="134"/>
      </rPr>
      <t>倪凤娟</t>
    </r>
    <r>
      <rPr>
        <sz val="10"/>
        <color theme="1"/>
        <rFont val="Times New Roman"/>
        <charset val="134"/>
      </rPr>
      <t>,</t>
    </r>
    <r>
      <rPr>
        <sz val="10"/>
        <color theme="1"/>
        <rFont val="宋体"/>
        <charset val="134"/>
      </rPr>
      <t>郭福生</t>
    </r>
    <r>
      <rPr>
        <sz val="10"/>
        <color theme="1"/>
        <rFont val="Times New Roman"/>
        <charset val="134"/>
      </rPr>
      <t>,</t>
    </r>
    <r>
      <rPr>
        <sz val="10"/>
        <color theme="1"/>
        <rFont val="宋体"/>
        <charset val="134"/>
      </rPr>
      <t>黎广荣等</t>
    </r>
    <r>
      <rPr>
        <sz val="10"/>
        <color theme="1"/>
        <rFont val="Times New Roman"/>
        <charset val="134"/>
      </rPr>
      <t>.</t>
    </r>
    <r>
      <rPr>
        <sz val="10"/>
        <color theme="1"/>
        <rFont val="宋体"/>
        <charset val="134"/>
      </rPr>
      <t>内蒙古塔木素地区断层活动性研究</t>
    </r>
    <r>
      <rPr>
        <sz val="10"/>
        <color theme="1"/>
        <rFont val="Times New Roman"/>
        <charset val="134"/>
      </rPr>
      <t>:</t>
    </r>
    <r>
      <rPr>
        <sz val="10"/>
        <color theme="1"/>
        <rFont val="宋体"/>
        <charset val="134"/>
      </rPr>
      <t>来自断层泥及围岩主量元素及碳氧同位素的证据</t>
    </r>
    <r>
      <rPr>
        <sz val="10"/>
        <color theme="1"/>
        <rFont val="Times New Roman"/>
        <charset val="134"/>
      </rPr>
      <t>[J].</t>
    </r>
    <r>
      <rPr>
        <sz val="10"/>
        <color theme="1"/>
        <rFont val="宋体"/>
        <charset val="134"/>
      </rPr>
      <t>地质科技情报</t>
    </r>
    <r>
      <rPr>
        <sz val="10"/>
        <color theme="1"/>
        <rFont val="Times New Roman"/>
        <charset val="134"/>
      </rPr>
      <t>,2019,38(04):166-174</t>
    </r>
  </si>
  <si>
    <t>10183</t>
  </si>
  <si>
    <r>
      <rPr>
        <sz val="10"/>
        <color theme="1"/>
        <rFont val="宋体"/>
        <charset val="134"/>
      </rPr>
      <t>吉林大学</t>
    </r>
  </si>
  <si>
    <t>120202</t>
  </si>
  <si>
    <r>
      <rPr>
        <sz val="10"/>
        <color theme="1"/>
        <rFont val="宋体"/>
        <charset val="134"/>
      </rPr>
      <t>市场营销</t>
    </r>
  </si>
  <si>
    <t>200407</t>
  </si>
  <si>
    <t>10183140408370</t>
  </si>
  <si>
    <t>101831200405008370</t>
  </si>
  <si>
    <t>070900</t>
  </si>
  <si>
    <r>
      <rPr>
        <sz val="10"/>
        <color theme="1"/>
        <rFont val="宋体"/>
        <charset val="134"/>
      </rPr>
      <t>地质学</t>
    </r>
  </si>
  <si>
    <t>202106</t>
  </si>
  <si>
    <t>1040532021000071</t>
  </si>
  <si>
    <t>104051202102000071</t>
  </si>
  <si>
    <r>
      <rPr>
        <sz val="10"/>
        <color theme="1"/>
        <rFont val="宋体"/>
        <charset val="134"/>
      </rPr>
      <t>南昌市湾里合一中央城</t>
    </r>
    <r>
      <rPr>
        <sz val="10"/>
        <color theme="1"/>
        <rFont val="Times New Roman"/>
        <charset val="134"/>
      </rPr>
      <t>16-2-902</t>
    </r>
  </si>
  <si>
    <t>330004</t>
  </si>
  <si>
    <t>85696203@qq.com</t>
  </si>
  <si>
    <t>20250326193028</t>
  </si>
  <si>
    <t>36</t>
  </si>
  <si>
    <t>104055108180119</t>
  </si>
  <si>
    <t>1040599747</t>
  </si>
  <si>
    <r>
      <rPr>
        <sz val="10"/>
        <color theme="1"/>
        <rFont val="宋体"/>
        <charset val="134"/>
      </rPr>
      <t>鲁彦琪</t>
    </r>
  </si>
  <si>
    <t>18628193460</t>
  </si>
  <si>
    <r>
      <rPr>
        <sz val="10"/>
        <color theme="1"/>
        <rFont val="宋体"/>
        <charset val="134"/>
      </rPr>
      <t>许德如</t>
    </r>
  </si>
  <si>
    <t>19</t>
  </si>
  <si>
    <t>371322198302246926</t>
  </si>
  <si>
    <t>luyanqi</t>
  </si>
  <si>
    <t>19830224</t>
  </si>
  <si>
    <t>371322</t>
  </si>
  <si>
    <t>360113</t>
  </si>
  <si>
    <t>360100</t>
  </si>
  <si>
    <t>330013</t>
  </si>
  <si>
    <r>
      <rPr>
        <sz val="10"/>
        <color theme="1"/>
        <rFont val="Times New Roman"/>
        <charset val="134"/>
      </rPr>
      <t>2000.09-2004.06|</t>
    </r>
    <r>
      <rPr>
        <sz val="10"/>
        <color theme="1"/>
        <rFont val="宋体"/>
        <charset val="134"/>
      </rPr>
      <t>郯城县第二中学</t>
    </r>
    <r>
      <rPr>
        <sz val="10"/>
        <color theme="1"/>
        <rFont val="Times New Roman"/>
        <charset val="134"/>
      </rPr>
      <t>|</t>
    </r>
    <r>
      <rPr>
        <sz val="10"/>
        <color theme="1"/>
        <rFont val="宋体"/>
        <charset val="134"/>
      </rPr>
      <t>学生</t>
    </r>
    <r>
      <rPr>
        <sz val="10"/>
        <color theme="1"/>
        <rFont val="Times New Roman"/>
        <charset val="134"/>
      </rPr>
      <t>#2004.09</t>
    </r>
    <r>
      <rPr>
        <sz val="10"/>
        <color theme="1"/>
        <rFont val="宋体"/>
        <charset val="134"/>
      </rPr>
      <t>－</t>
    </r>
    <r>
      <rPr>
        <sz val="10"/>
        <color theme="1"/>
        <rFont val="Times New Roman"/>
        <charset val="134"/>
      </rPr>
      <t>2008.07|</t>
    </r>
    <r>
      <rPr>
        <sz val="10"/>
        <color theme="1"/>
        <rFont val="宋体"/>
        <charset val="134"/>
      </rPr>
      <t>临沂师范学院（临沂大学）</t>
    </r>
    <r>
      <rPr>
        <sz val="10"/>
        <color theme="1"/>
        <rFont val="Times New Roman"/>
        <charset val="134"/>
      </rPr>
      <t>|</t>
    </r>
    <r>
      <rPr>
        <sz val="10"/>
        <color theme="1"/>
        <rFont val="宋体"/>
        <charset val="134"/>
      </rPr>
      <t>学生（本科）</t>
    </r>
    <r>
      <rPr>
        <sz val="10"/>
        <color theme="1"/>
        <rFont val="Times New Roman"/>
        <charset val="134"/>
      </rPr>
      <t>#2008.09</t>
    </r>
    <r>
      <rPr>
        <sz val="10"/>
        <color theme="1"/>
        <rFont val="宋体"/>
        <charset val="134"/>
      </rPr>
      <t>－</t>
    </r>
    <r>
      <rPr>
        <sz val="10"/>
        <color theme="1"/>
        <rFont val="Times New Roman"/>
        <charset val="134"/>
      </rPr>
      <t>2011.07|</t>
    </r>
    <r>
      <rPr>
        <sz val="10"/>
        <color theme="1"/>
        <rFont val="宋体"/>
        <charset val="134"/>
      </rPr>
      <t>电子科技大学</t>
    </r>
    <r>
      <rPr>
        <sz val="10"/>
        <color theme="1"/>
        <rFont val="Times New Roman"/>
        <charset val="134"/>
      </rPr>
      <t>|</t>
    </r>
    <r>
      <rPr>
        <sz val="10"/>
        <color theme="1"/>
        <rFont val="宋体"/>
        <charset val="134"/>
      </rPr>
      <t>学生（研究生）</t>
    </r>
    <r>
      <rPr>
        <sz val="10"/>
        <color theme="1"/>
        <rFont val="Times New Roman"/>
        <charset val="134"/>
      </rPr>
      <t>#2011.07-2019.04|</t>
    </r>
    <r>
      <rPr>
        <sz val="10"/>
        <color theme="1"/>
        <rFont val="宋体"/>
        <charset val="134"/>
      </rPr>
      <t>成都理工大学</t>
    </r>
    <r>
      <rPr>
        <sz val="10"/>
        <color theme="1"/>
        <rFont val="Times New Roman"/>
        <charset val="134"/>
      </rPr>
      <t>|</t>
    </r>
    <r>
      <rPr>
        <sz val="10"/>
        <color theme="1"/>
        <rFont val="宋体"/>
        <charset val="134"/>
      </rPr>
      <t>教师、编辑</t>
    </r>
    <r>
      <rPr>
        <sz val="10"/>
        <color theme="1"/>
        <rFont val="Times New Roman"/>
        <charset val="134"/>
      </rPr>
      <t>#2019.04-2025.03|</t>
    </r>
    <r>
      <rPr>
        <sz val="10"/>
        <color theme="1"/>
        <rFont val="宋体"/>
        <charset val="134"/>
      </rPr>
      <t>东华理工大学</t>
    </r>
    <r>
      <rPr>
        <sz val="10"/>
        <color theme="1"/>
        <rFont val="Times New Roman"/>
        <charset val="134"/>
      </rPr>
      <t>|</t>
    </r>
    <r>
      <rPr>
        <sz val="10"/>
        <color theme="1"/>
        <rFont val="宋体"/>
        <charset val="134"/>
      </rPr>
      <t>编辑</t>
    </r>
  </si>
  <si>
    <r>
      <rPr>
        <sz val="10"/>
        <color theme="1"/>
        <rFont val="宋体"/>
        <charset val="134"/>
      </rPr>
      <t>颜照坤</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东华理工大学研究生院副院长</t>
    </r>
    <r>
      <rPr>
        <sz val="10"/>
        <color theme="1"/>
        <rFont val="Times New Roman"/>
        <charset val="134"/>
      </rPr>
      <t>|13551322679#|||#|||</t>
    </r>
  </si>
  <si>
    <r>
      <rPr>
        <sz val="10"/>
        <color theme="1"/>
        <rFont val="Times New Roman"/>
        <charset val="134"/>
      </rPr>
      <t xml:space="preserve">
</t>
    </r>
    <r>
      <rPr>
        <sz val="10"/>
        <color theme="1"/>
        <rFont val="宋体"/>
        <charset val="134"/>
      </rPr>
      <t>（</t>
    </r>
    <r>
      <rPr>
        <sz val="10"/>
        <color theme="1"/>
        <rFont val="Times New Roman"/>
        <charset val="134"/>
      </rPr>
      <t>1</t>
    </r>
    <r>
      <rPr>
        <sz val="10"/>
        <color theme="1"/>
        <rFont val="宋体"/>
        <charset val="134"/>
      </rPr>
      <t>）论编辑工作与文化安全</t>
    </r>
    <r>
      <rPr>
        <sz val="10"/>
        <color theme="1"/>
        <rFont val="Times New Roman"/>
        <charset val="134"/>
      </rPr>
      <t xml:space="preserve">[J]. </t>
    </r>
    <r>
      <rPr>
        <sz val="10"/>
        <color theme="1"/>
        <rFont val="宋体"/>
        <charset val="134"/>
      </rPr>
      <t>新闻潮，</t>
    </r>
    <r>
      <rPr>
        <sz val="10"/>
        <color theme="1"/>
        <rFont val="Times New Roman"/>
        <charset val="134"/>
      </rPr>
      <t>2021</t>
    </r>
    <r>
      <rPr>
        <sz val="10"/>
        <color theme="1"/>
        <rFont val="宋体"/>
        <charset val="134"/>
      </rPr>
      <t>（</t>
    </r>
    <r>
      <rPr>
        <sz val="10"/>
        <color theme="1"/>
        <rFont val="Times New Roman"/>
        <charset val="134"/>
      </rPr>
      <t>6</t>
    </r>
    <r>
      <rPr>
        <sz val="10"/>
        <color theme="1"/>
        <rFont val="宋体"/>
        <charset val="134"/>
      </rPr>
      <t>）；
（</t>
    </r>
    <r>
      <rPr>
        <sz val="10"/>
        <color theme="1"/>
        <rFont val="Times New Roman"/>
        <charset val="134"/>
      </rPr>
      <t>2</t>
    </r>
    <r>
      <rPr>
        <sz val="10"/>
        <color theme="1"/>
        <rFont val="宋体"/>
        <charset val="134"/>
      </rPr>
      <t>）编辑文化选择的路径构建</t>
    </r>
    <r>
      <rPr>
        <sz val="10"/>
        <color theme="1"/>
        <rFont val="Times New Roman"/>
        <charset val="134"/>
      </rPr>
      <t>——</t>
    </r>
    <r>
      <rPr>
        <sz val="10"/>
        <color theme="1"/>
        <rFont val="宋体"/>
        <charset val="134"/>
      </rPr>
      <t>以文化自觉为视角</t>
    </r>
    <r>
      <rPr>
        <sz val="10"/>
        <color theme="1"/>
        <rFont val="Times New Roman"/>
        <charset val="134"/>
      </rPr>
      <t>[J].</t>
    </r>
    <r>
      <rPr>
        <sz val="10"/>
        <color theme="1"/>
        <rFont val="宋体"/>
        <charset val="134"/>
      </rPr>
      <t>新闻传播，</t>
    </r>
    <r>
      <rPr>
        <sz val="10"/>
        <color theme="1"/>
        <rFont val="Times New Roman"/>
        <charset val="134"/>
      </rPr>
      <t>2021</t>
    </r>
    <r>
      <rPr>
        <sz val="10"/>
        <color theme="1"/>
        <rFont val="宋体"/>
        <charset val="134"/>
      </rPr>
      <t>（</t>
    </r>
    <r>
      <rPr>
        <sz val="10"/>
        <color theme="1"/>
        <rFont val="Times New Roman"/>
        <charset val="134"/>
      </rPr>
      <t>12</t>
    </r>
    <r>
      <rPr>
        <sz val="10"/>
        <color theme="1"/>
        <rFont val="宋体"/>
        <charset val="134"/>
      </rPr>
      <t xml:space="preserve">）。
</t>
    </r>
  </si>
  <si>
    <t>10614</t>
  </si>
  <si>
    <r>
      <rPr>
        <sz val="10"/>
        <color theme="1"/>
        <rFont val="宋体"/>
        <charset val="134"/>
      </rPr>
      <t>电子科技大学</t>
    </r>
  </si>
  <si>
    <t>030206</t>
  </si>
  <si>
    <r>
      <rPr>
        <sz val="10"/>
        <color theme="1"/>
        <rFont val="宋体"/>
        <charset val="134"/>
      </rPr>
      <t>国际政治</t>
    </r>
  </si>
  <si>
    <t>1061432011001856</t>
  </si>
  <si>
    <t>106141201102001854</t>
  </si>
  <si>
    <t>303</t>
  </si>
  <si>
    <r>
      <rPr>
        <sz val="10"/>
        <color theme="1"/>
        <rFont val="宋体"/>
        <charset val="134"/>
      </rPr>
      <t>南昌市经济开发区广兰大道</t>
    </r>
    <r>
      <rPr>
        <sz val="10"/>
        <color theme="1"/>
        <rFont val="Times New Roman"/>
        <charset val="134"/>
      </rPr>
      <t>418</t>
    </r>
    <r>
      <rPr>
        <sz val="10"/>
        <color theme="1"/>
        <rFont val="宋体"/>
        <charset val="134"/>
      </rPr>
      <t>号东华理工大学学工楼</t>
    </r>
  </si>
  <si>
    <t>601884649@qq.com</t>
  </si>
  <si>
    <t>arick-1999@163.com</t>
  </si>
  <si>
    <t>20250326235317</t>
  </si>
  <si>
    <t>20250408093804</t>
  </si>
  <si>
    <t>51</t>
  </si>
  <si>
    <t>104055108180120</t>
  </si>
  <si>
    <t>1040599770</t>
  </si>
  <si>
    <r>
      <rPr>
        <sz val="10"/>
        <color theme="1"/>
        <rFont val="宋体"/>
        <charset val="134"/>
      </rPr>
      <t>武建伟</t>
    </r>
  </si>
  <si>
    <t>13663332023</t>
  </si>
  <si>
    <r>
      <rPr>
        <sz val="10"/>
        <color theme="1"/>
        <rFont val="宋体"/>
        <charset val="134"/>
      </rPr>
      <t>王春连</t>
    </r>
  </si>
  <si>
    <r>
      <rPr>
        <sz val="10"/>
        <color theme="1"/>
        <rFont val="宋体"/>
        <charset val="134"/>
      </rPr>
      <t>中国地质调查局油气资源调查中心</t>
    </r>
  </si>
  <si>
    <t>20</t>
  </si>
  <si>
    <t>130721199703233135</t>
  </si>
  <si>
    <t>wujianwei</t>
  </si>
  <si>
    <t>19970323</t>
  </si>
  <si>
    <t>130705</t>
  </si>
  <si>
    <t>110102</t>
  </si>
  <si>
    <t>110108</t>
  </si>
  <si>
    <t>100083</t>
  </si>
  <si>
    <t>31</t>
  </si>
  <si>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长江大学</t>
    </r>
    <r>
      <rPr>
        <sz val="10"/>
        <color theme="1"/>
        <rFont val="Times New Roman"/>
        <charset val="134"/>
      </rPr>
      <t>|</t>
    </r>
    <r>
      <rPr>
        <sz val="10"/>
        <color theme="1"/>
        <rFont val="宋体"/>
        <charset val="134"/>
      </rPr>
      <t>学生</t>
    </r>
    <r>
      <rPr>
        <sz val="10"/>
        <color theme="1"/>
        <rFont val="Times New Roman"/>
        <charset val="134"/>
      </rPr>
      <t>#2020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长江大学</t>
    </r>
    <r>
      <rPr>
        <sz val="10"/>
        <color theme="1"/>
        <rFont val="Times New Roman"/>
        <charset val="134"/>
      </rPr>
      <t>|</t>
    </r>
    <r>
      <rPr>
        <sz val="10"/>
        <color theme="1"/>
        <rFont val="宋体"/>
        <charset val="134"/>
      </rPr>
      <t>学生</t>
    </r>
    <r>
      <rPr>
        <sz val="10"/>
        <color theme="1"/>
        <rFont val="Times New Roman"/>
        <charset val="134"/>
      </rPr>
      <t>#2023</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中国地质调查局油气资源调查中心</t>
    </r>
    <r>
      <rPr>
        <sz val="10"/>
        <color theme="1"/>
        <rFont val="Times New Roman"/>
        <charset val="134"/>
      </rPr>
      <t>|</t>
    </r>
    <r>
      <rPr>
        <sz val="10"/>
        <color theme="1"/>
        <rFont val="宋体"/>
        <charset val="134"/>
      </rPr>
      <t>助理工程师</t>
    </r>
    <r>
      <rPr>
        <sz val="10"/>
        <color theme="1"/>
        <rFont val="Times New Roman"/>
        <charset val="134"/>
      </rPr>
      <t>#||#||</t>
    </r>
  </si>
  <si>
    <r>
      <rPr>
        <sz val="10"/>
        <color theme="1"/>
        <rFont val="Times New Roman"/>
        <charset val="134"/>
      </rPr>
      <t>2024</t>
    </r>
    <r>
      <rPr>
        <sz val="10"/>
        <color theme="1"/>
        <rFont val="宋体"/>
        <charset val="134"/>
      </rPr>
      <t>年，荣获中国地质调查局油气资源调查中心</t>
    </r>
    <r>
      <rPr>
        <sz val="10"/>
        <color theme="1"/>
        <rFont val="Times New Roman"/>
        <charset val="134"/>
      </rPr>
      <t>“</t>
    </r>
    <r>
      <rPr>
        <sz val="10"/>
        <color theme="1"/>
        <rFont val="宋体"/>
        <charset val="134"/>
      </rPr>
      <t>优秀共产党员</t>
    </r>
    <r>
      <rPr>
        <sz val="10"/>
        <color theme="1"/>
        <rFont val="Times New Roman"/>
        <charset val="134"/>
      </rPr>
      <t>”</t>
    </r>
  </si>
  <si>
    <r>
      <rPr>
        <sz val="10"/>
        <color theme="1"/>
        <rFont val="宋体"/>
        <charset val="134"/>
      </rPr>
      <t>武堂</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在河北省张家口市宣化区贾家营村务农</t>
    </r>
    <r>
      <rPr>
        <sz val="10"/>
        <color theme="1"/>
        <rFont val="Times New Roman"/>
        <charset val="134"/>
      </rPr>
      <t>|13582446498#</t>
    </r>
    <r>
      <rPr>
        <sz val="10"/>
        <color theme="1"/>
        <rFont val="宋体"/>
        <charset val="134"/>
      </rPr>
      <t>李翠梅</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在河北省张家口市宣化区贾家营村务农</t>
    </r>
    <r>
      <rPr>
        <sz val="10"/>
        <color theme="1"/>
        <rFont val="Times New Roman"/>
        <charset val="134"/>
      </rPr>
      <t>|15831370599#</t>
    </r>
    <r>
      <rPr>
        <sz val="10"/>
        <color theme="1"/>
        <rFont val="宋体"/>
        <charset val="134"/>
      </rPr>
      <t>武建平</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河北省张家口市宣化区贾家营镇贾家营村村民委员会委员</t>
    </r>
    <r>
      <rPr>
        <sz val="10"/>
        <color theme="1"/>
        <rFont val="Times New Roman"/>
        <charset val="134"/>
      </rPr>
      <t>|15132341444</t>
    </r>
  </si>
  <si>
    <r>
      <rPr>
        <sz val="10"/>
        <color theme="1"/>
        <rFont val="Times New Roman"/>
        <charset val="134"/>
      </rPr>
      <t>2022</t>
    </r>
    <r>
      <rPr>
        <sz val="10"/>
        <color theme="1"/>
        <rFont val="宋体"/>
        <charset val="134"/>
      </rPr>
      <t>年在《长江大学学报（自然科学版）》发表题为：粗粒非均质油藏流动单元划分及测井物性模型一以达尔其油田腾下段储层为例，本人二作，导师一作；</t>
    </r>
    <r>
      <rPr>
        <sz val="10"/>
        <color theme="1"/>
        <rFont val="Times New Roman"/>
        <charset val="134"/>
      </rPr>
      <t>2025</t>
    </r>
    <r>
      <rPr>
        <sz val="10"/>
        <color theme="1"/>
        <rFont val="宋体"/>
        <charset val="134"/>
      </rPr>
      <t>年在《</t>
    </r>
    <r>
      <rPr>
        <sz val="10"/>
        <color theme="1"/>
        <rFont val="Times New Roman"/>
        <charset val="134"/>
      </rPr>
      <t>Energies</t>
    </r>
    <r>
      <rPr>
        <sz val="10"/>
        <color theme="1"/>
        <rFont val="宋体"/>
        <charset val="134"/>
      </rPr>
      <t>》发表论文一篇</t>
    </r>
  </si>
  <si>
    <t>202006</t>
  </si>
  <si>
    <t>1048942020000288</t>
  </si>
  <si>
    <t>104891202005005705</t>
  </si>
  <si>
    <t>081801</t>
  </si>
  <si>
    <t>202306</t>
  </si>
  <si>
    <t>1048932023181045</t>
  </si>
  <si>
    <t>104891202302181045</t>
  </si>
  <si>
    <r>
      <rPr>
        <sz val="10"/>
        <color theme="1"/>
        <rFont val="宋体"/>
        <charset val="134"/>
      </rPr>
      <t>北京市海淀区北四环中路</t>
    </r>
    <r>
      <rPr>
        <sz val="10"/>
        <color theme="1"/>
        <rFont val="Times New Roman"/>
        <charset val="134"/>
      </rPr>
      <t>267</t>
    </r>
    <r>
      <rPr>
        <sz val="10"/>
        <color theme="1"/>
        <rFont val="宋体"/>
        <charset val="134"/>
      </rPr>
      <t>号</t>
    </r>
  </si>
  <si>
    <t>010-64998666</t>
  </si>
  <si>
    <t>565818460@qq.com</t>
  </si>
  <si>
    <t>20250320101838</t>
  </si>
  <si>
    <t>20250320103713</t>
  </si>
  <si>
    <t>104055108180121</t>
  </si>
  <si>
    <t>1040599765</t>
  </si>
  <si>
    <r>
      <rPr>
        <sz val="10"/>
        <color theme="1"/>
        <rFont val="宋体"/>
        <charset val="134"/>
      </rPr>
      <t>朱满怀</t>
    </r>
  </si>
  <si>
    <t>18161780962</t>
  </si>
  <si>
    <r>
      <rPr>
        <sz val="10"/>
        <color theme="1"/>
        <rFont val="宋体"/>
        <charset val="134"/>
      </rPr>
      <t>商洛西北有色</t>
    </r>
    <r>
      <rPr>
        <sz val="10"/>
        <color theme="1"/>
        <rFont val="Times New Roman"/>
        <charset val="134"/>
      </rPr>
      <t>713</t>
    </r>
    <r>
      <rPr>
        <sz val="10"/>
        <color theme="1"/>
        <rFont val="宋体"/>
        <charset val="134"/>
      </rPr>
      <t>总队有限公司</t>
    </r>
  </si>
  <si>
    <t>21</t>
  </si>
  <si>
    <t>62272319870917251X</t>
  </si>
  <si>
    <t>zhumanhuai</t>
  </si>
  <si>
    <t>19870917</t>
  </si>
  <si>
    <t>620822</t>
  </si>
  <si>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无</t>
    </r>
    <r>
      <rPr>
        <sz val="10"/>
        <color theme="1"/>
        <rFont val="Times New Roman"/>
        <charset val="134"/>
      </rPr>
      <t>#2013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商洛西北有色七一三总队有限公司</t>
    </r>
    <r>
      <rPr>
        <sz val="10"/>
        <color theme="1"/>
        <rFont val="Times New Roman"/>
        <charset val="134"/>
      </rPr>
      <t>|</t>
    </r>
    <r>
      <rPr>
        <sz val="10"/>
        <color theme="1"/>
        <rFont val="宋体"/>
        <charset val="134"/>
      </rPr>
      <t>项目负责</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</si>
  <si>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2023</t>
    </r>
    <r>
      <rPr>
        <sz val="10"/>
        <color theme="1"/>
        <rFont val="宋体"/>
        <charset val="134"/>
      </rPr>
      <t>年</t>
    </r>
    <r>
      <rPr>
        <sz val="10"/>
        <color theme="1"/>
        <rFont val="Times New Roman"/>
        <charset val="134"/>
      </rPr>
      <t>12</t>
    </r>
    <r>
      <rPr>
        <sz val="10"/>
        <color theme="1"/>
        <rFont val="宋体"/>
        <charset val="134"/>
      </rPr>
      <t xml:space="preserve">月东华理工大学二等研究生学业奖学金
</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月东华理工大学二等研究生学业奖学金</t>
    </r>
  </si>
  <si>
    <r>
      <rPr>
        <sz val="10"/>
        <color theme="1"/>
        <rFont val="宋体"/>
        <charset val="134"/>
      </rPr>
      <t>朱金贵</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灵台县梁原乡安冯村</t>
    </r>
    <r>
      <rPr>
        <sz val="10"/>
        <color theme="1"/>
        <rFont val="Times New Roman"/>
        <charset val="134"/>
      </rPr>
      <t xml:space="preserve"> </t>
    </r>
    <r>
      <rPr>
        <sz val="10"/>
        <color theme="1"/>
        <rFont val="宋体"/>
        <charset val="134"/>
      </rPr>
      <t>农民</t>
    </r>
    <r>
      <rPr>
        <sz val="10"/>
        <color theme="1"/>
        <rFont val="Times New Roman"/>
        <charset val="134"/>
      </rPr>
      <t>|15352051758#</t>
    </r>
    <r>
      <rPr>
        <sz val="10"/>
        <color theme="1"/>
        <rFont val="宋体"/>
        <charset val="134"/>
      </rPr>
      <t>杜玉叶</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灵台县梁原乡安冯村</t>
    </r>
    <r>
      <rPr>
        <sz val="10"/>
        <color theme="1"/>
        <rFont val="Times New Roman"/>
        <charset val="134"/>
      </rPr>
      <t xml:space="preserve"> </t>
    </r>
    <r>
      <rPr>
        <sz val="10"/>
        <color theme="1"/>
        <rFont val="宋体"/>
        <charset val="134"/>
      </rPr>
      <t>农民</t>
    </r>
    <r>
      <rPr>
        <sz val="10"/>
        <color theme="1"/>
        <rFont val="Times New Roman"/>
        <charset val="134"/>
      </rPr>
      <t>|15352051758#</t>
    </r>
    <r>
      <rPr>
        <sz val="10"/>
        <color theme="1"/>
        <rFont val="宋体"/>
        <charset val="134"/>
      </rPr>
      <t>杨丽芸</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灵台县上良镇卫生院</t>
    </r>
    <r>
      <rPr>
        <sz val="10"/>
        <color theme="1"/>
        <rFont val="Times New Roman"/>
        <charset val="134"/>
      </rPr>
      <t xml:space="preserve"> </t>
    </r>
    <r>
      <rPr>
        <sz val="10"/>
        <color theme="1"/>
        <rFont val="宋体"/>
        <charset val="134"/>
      </rPr>
      <t>护士</t>
    </r>
    <r>
      <rPr>
        <sz val="10"/>
        <color theme="1"/>
        <rFont val="Times New Roman"/>
        <charset val="134"/>
      </rPr>
      <t>|18193301995</t>
    </r>
  </si>
  <si>
    <r>
      <rPr>
        <sz val="10"/>
        <color theme="1"/>
        <rFont val="Times New Roman"/>
        <charset val="134"/>
      </rPr>
      <t>2024</t>
    </r>
    <r>
      <rPr>
        <sz val="10"/>
        <color theme="1"/>
        <rFont val="宋体"/>
        <charset val="134"/>
      </rPr>
      <t>年</t>
    </r>
    <r>
      <rPr>
        <sz val="10"/>
        <color theme="1"/>
        <rFont val="Times New Roman"/>
        <charset val="134"/>
      </rPr>
      <t>3</t>
    </r>
    <r>
      <rPr>
        <sz val="10"/>
        <color theme="1"/>
        <rFont val="宋体"/>
        <charset val="134"/>
      </rPr>
      <t>月以第一作者在地质与勘探发表激电测深法在南秦岭苏岭沟金矿区的勘查应用；</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月以通讯作者在东华理工大学学报（自然科学版）发表萍乡市安源区废弃煤矿周边重金属含量分布特征及迁移规律；第九作者在</t>
    </r>
    <r>
      <rPr>
        <sz val="10"/>
        <color theme="1"/>
        <rFont val="Times New Roman"/>
        <charset val="134"/>
      </rPr>
      <t>Minerals</t>
    </r>
    <r>
      <rPr>
        <sz val="10"/>
        <color theme="1"/>
        <rFont val="宋体"/>
        <charset val="134"/>
      </rPr>
      <t>发表文章</t>
    </r>
  </si>
  <si>
    <t>00000</t>
  </si>
  <si>
    <r>
      <rPr>
        <sz val="10"/>
        <color theme="1"/>
        <rFont val="宋体"/>
        <charset val="134"/>
      </rPr>
      <t>东华理工大学长江学院</t>
    </r>
  </si>
  <si>
    <t>201307</t>
  </si>
  <si>
    <t>1343242013001811</t>
  </si>
  <si>
    <t>134321201305001811</t>
  </si>
  <si>
    <t>070901</t>
  </si>
  <si>
    <t>202507</t>
  </si>
  <si>
    <t>2022110063</t>
  </si>
  <si>
    <t>611002</t>
  </si>
  <si>
    <r>
      <rPr>
        <sz val="10"/>
        <color theme="1"/>
        <rFont val="宋体"/>
        <charset val="134"/>
      </rPr>
      <t>甘肃省平凉市灵台县亨宝嘉苑</t>
    </r>
  </si>
  <si>
    <t>744400</t>
  </si>
  <si>
    <t>405785506@qq.com</t>
  </si>
  <si>
    <t>20250321144710</t>
  </si>
  <si>
    <t>20250321150513</t>
  </si>
  <si>
    <t>104055108180122</t>
  </si>
  <si>
    <t>1040599774</t>
  </si>
  <si>
    <r>
      <rPr>
        <sz val="10"/>
        <color theme="1"/>
        <rFont val="宋体"/>
        <charset val="134"/>
      </rPr>
      <t>高泓泽</t>
    </r>
  </si>
  <si>
    <t>15139167697</t>
  </si>
  <si>
    <r>
      <rPr>
        <sz val="10"/>
        <color theme="1"/>
        <rFont val="宋体"/>
        <charset val="134"/>
      </rPr>
      <t>冷成彪</t>
    </r>
  </si>
  <si>
    <t>410811200003020097</t>
  </si>
  <si>
    <t>GAOHONGZE</t>
  </si>
  <si>
    <t>20000302</t>
  </si>
  <si>
    <t>02</t>
  </si>
  <si>
    <t>410811</t>
  </si>
  <si>
    <r>
      <rPr>
        <sz val="10"/>
        <color theme="1"/>
        <rFont val="Times New Roman"/>
        <charset val="134"/>
      </rPr>
      <t>2018.9-2022.7|</t>
    </r>
    <r>
      <rPr>
        <sz val="10"/>
        <color theme="1"/>
        <rFont val="宋体"/>
        <charset val="134"/>
      </rPr>
      <t>河南工程学院</t>
    </r>
    <r>
      <rPr>
        <sz val="10"/>
        <color theme="1"/>
        <rFont val="Times New Roman"/>
        <charset val="134"/>
      </rPr>
      <t>|</t>
    </r>
    <r>
      <rPr>
        <sz val="10"/>
        <color theme="1"/>
        <rFont val="宋体"/>
        <charset val="134"/>
      </rPr>
      <t>无</t>
    </r>
    <r>
      <rPr>
        <sz val="10"/>
        <color theme="1"/>
        <rFont val="Times New Roman"/>
        <charset val="134"/>
      </rPr>
      <t>#2022.9</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</si>
  <si>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2023</t>
    </r>
    <r>
      <rPr>
        <sz val="10"/>
        <color theme="1"/>
        <rFont val="宋体"/>
        <charset val="134"/>
      </rPr>
      <t>年硕士学业二等奖学金；</t>
    </r>
    <r>
      <rPr>
        <sz val="10"/>
        <color theme="1"/>
        <rFont val="Times New Roman"/>
        <charset val="134"/>
      </rPr>
      <t>2024</t>
    </r>
    <r>
      <rPr>
        <sz val="10"/>
        <color theme="1"/>
        <rFont val="宋体"/>
        <charset val="134"/>
      </rPr>
      <t>年国家奖学金；</t>
    </r>
    <r>
      <rPr>
        <sz val="10"/>
        <color theme="1"/>
        <rFont val="Times New Roman"/>
        <charset val="134"/>
      </rPr>
      <t>2024</t>
    </r>
    <r>
      <rPr>
        <sz val="10"/>
        <color theme="1"/>
        <rFont val="宋体"/>
        <charset val="134"/>
      </rPr>
      <t>年硕士学业一等奖学金；</t>
    </r>
    <r>
      <rPr>
        <sz val="10"/>
        <color theme="1"/>
        <rFont val="Times New Roman"/>
        <charset val="134"/>
      </rPr>
      <t>2024</t>
    </r>
    <r>
      <rPr>
        <sz val="10"/>
        <color theme="1"/>
        <rFont val="宋体"/>
        <charset val="134"/>
      </rPr>
      <t>年东华理工大学硕士学术汇报三等奖</t>
    </r>
  </si>
  <si>
    <r>
      <rPr>
        <sz val="10"/>
        <color theme="1"/>
        <rFont val="宋体"/>
        <charset val="134"/>
      </rPr>
      <t>高军</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焦作市国防动员（人民防空）指挥信息保障中心副主任</t>
    </r>
    <r>
      <rPr>
        <sz val="10"/>
        <color theme="1"/>
        <rFont val="Times New Roman"/>
        <charset val="134"/>
      </rPr>
      <t>|15139167697#</t>
    </r>
    <r>
      <rPr>
        <sz val="10"/>
        <color theme="1"/>
        <rFont val="宋体"/>
        <charset val="134"/>
      </rPr>
      <t>任晓红</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焦作市中站区统战部三级主任科员</t>
    </r>
    <r>
      <rPr>
        <sz val="10"/>
        <color theme="1"/>
        <rFont val="Times New Roman"/>
        <charset val="134"/>
      </rPr>
      <t>|15139188568#|||</t>
    </r>
  </si>
  <si>
    <r>
      <rPr>
        <sz val="10"/>
        <color theme="1"/>
        <rFont val="Times New Roman"/>
        <charset val="134"/>
      </rPr>
      <t>2024</t>
    </r>
    <r>
      <rPr>
        <sz val="10"/>
        <color theme="1"/>
        <rFont val="宋体"/>
        <charset val="134"/>
      </rPr>
      <t>年发表</t>
    </r>
    <r>
      <rPr>
        <sz val="10"/>
        <color theme="1"/>
        <rFont val="Times New Roman"/>
        <charset val="134"/>
      </rPr>
      <t>“Ore-forming mechanism of Huxu Au-dominated polymetallic deposit in the Dongxiang Basin, South China: Constraints from in-situ trace elements and S-Pb isotopes of pyrite”</t>
    </r>
    <r>
      <rPr>
        <sz val="10"/>
        <color theme="1"/>
        <rFont val="宋体"/>
        <charset val="134"/>
      </rPr>
      <t>于《</t>
    </r>
    <r>
      <rPr>
        <sz val="10"/>
        <color theme="1"/>
        <rFont val="Times New Roman"/>
        <charset val="134"/>
      </rPr>
      <t>Acta Geochimica</t>
    </r>
    <r>
      <rPr>
        <sz val="10"/>
        <color theme="1"/>
        <rFont val="宋体"/>
        <charset val="134"/>
      </rPr>
      <t>》（</t>
    </r>
    <r>
      <rPr>
        <sz val="10"/>
        <color theme="1"/>
        <rFont val="Times New Roman"/>
        <charset val="134"/>
      </rPr>
      <t>EI</t>
    </r>
    <r>
      <rPr>
        <sz val="10"/>
        <color theme="1"/>
        <rFont val="宋体"/>
        <charset val="134"/>
      </rPr>
      <t>）</t>
    </r>
  </si>
  <si>
    <t>11517</t>
  </si>
  <si>
    <r>
      <rPr>
        <sz val="10"/>
        <color theme="1"/>
        <rFont val="宋体"/>
        <charset val="134"/>
      </rPr>
      <t>河南工程学院</t>
    </r>
  </si>
  <si>
    <t>202207</t>
  </si>
  <si>
    <t>1151742022200137</t>
  </si>
  <si>
    <t>115171202205004382</t>
  </si>
  <si>
    <t>2022110061</t>
  </si>
  <si>
    <r>
      <rPr>
        <sz val="10"/>
        <color theme="1"/>
        <rFont val="宋体"/>
        <charset val="134"/>
      </rPr>
      <t>江西省南昌市东华理工大学广兰校区</t>
    </r>
  </si>
  <si>
    <t>18170409040@163.com</t>
  </si>
  <si>
    <t>20250317180012</t>
  </si>
  <si>
    <t>41</t>
  </si>
  <si>
    <t>104055108180123</t>
  </si>
  <si>
    <t>1040599775</t>
  </si>
  <si>
    <r>
      <rPr>
        <sz val="10"/>
        <color theme="1"/>
        <rFont val="宋体"/>
        <charset val="134"/>
      </rPr>
      <t>袁琪</t>
    </r>
  </si>
  <si>
    <r>
      <rPr>
        <sz val="10"/>
        <color theme="1"/>
        <rFont val="宋体"/>
        <charset val="134"/>
      </rPr>
      <t>未收齐（答辩决议书）</t>
    </r>
  </si>
  <si>
    <t>13647946331</t>
  </si>
  <si>
    <t>23</t>
  </si>
  <si>
    <t>360429199011151232</t>
  </si>
  <si>
    <t>YuanQi</t>
  </si>
  <si>
    <t>19901115</t>
  </si>
  <si>
    <t>13</t>
  </si>
  <si>
    <t>360429</t>
  </si>
  <si>
    <t>330702</t>
  </si>
  <si>
    <r>
      <rPr>
        <sz val="10"/>
        <color theme="1"/>
        <rFont val="宋体"/>
        <charset val="134"/>
      </rPr>
      <t>核工业金华建设集团有限公司</t>
    </r>
  </si>
  <si>
    <r>
      <rPr>
        <sz val="10"/>
        <color theme="1"/>
        <rFont val="宋体"/>
        <charset val="134"/>
      </rPr>
      <t>浙江省金华市婺城区文苑街</t>
    </r>
    <r>
      <rPr>
        <sz val="10"/>
        <color theme="1"/>
        <rFont val="Times New Roman"/>
        <charset val="134"/>
      </rPr>
      <t>81</t>
    </r>
    <r>
      <rPr>
        <sz val="10"/>
        <color theme="1"/>
        <rFont val="宋体"/>
        <charset val="134"/>
      </rPr>
      <t>号</t>
    </r>
  </si>
  <si>
    <t>321000</t>
  </si>
  <si>
    <r>
      <rPr>
        <sz val="10"/>
        <color theme="1"/>
        <rFont val="宋体"/>
        <charset val="134"/>
      </rPr>
      <t>浙江省浙中地质工程勘察院有限公司</t>
    </r>
  </si>
  <si>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-2009</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湖口二中</t>
    </r>
    <r>
      <rPr>
        <sz val="10"/>
        <color theme="1"/>
        <rFont val="Times New Roman"/>
        <charset val="134"/>
      </rPr>
      <t>|</t>
    </r>
    <r>
      <rPr>
        <sz val="10"/>
        <color theme="1"/>
        <rFont val="宋体"/>
        <charset val="134"/>
      </rPr>
      <t>学生</t>
    </r>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5</t>
    </r>
    <r>
      <rPr>
        <sz val="10"/>
        <color theme="1"/>
        <rFont val="宋体"/>
        <charset val="134"/>
      </rPr>
      <t>月</t>
    </r>
    <r>
      <rPr>
        <sz val="10"/>
        <color theme="1"/>
        <rFont val="Times New Roman"/>
        <charset val="134"/>
      </rPr>
      <t>|</t>
    </r>
    <r>
      <rPr>
        <sz val="10"/>
        <color theme="1"/>
        <rFont val="宋体"/>
        <charset val="134"/>
      </rPr>
      <t>浙江省第三地质大队</t>
    </r>
    <r>
      <rPr>
        <sz val="10"/>
        <color theme="1"/>
        <rFont val="Times New Roman"/>
        <charset val="134"/>
      </rPr>
      <t>|</t>
    </r>
    <r>
      <rPr>
        <sz val="10"/>
        <color theme="1"/>
        <rFont val="宋体"/>
        <charset val="134"/>
      </rPr>
      <t>技术员</t>
    </r>
    <r>
      <rPr>
        <sz val="10"/>
        <color theme="1"/>
        <rFont val="Times New Roman"/>
        <charset val="134"/>
      </rPr>
      <t>#2020</t>
    </r>
    <r>
      <rPr>
        <sz val="10"/>
        <color theme="1"/>
        <rFont val="宋体"/>
        <charset val="134"/>
      </rPr>
      <t>年</t>
    </r>
    <r>
      <rPr>
        <sz val="10"/>
        <color theme="1"/>
        <rFont val="Times New Roman"/>
        <charset val="134"/>
      </rPr>
      <t>5</t>
    </r>
    <r>
      <rPr>
        <sz val="10"/>
        <color theme="1"/>
        <rFont val="宋体"/>
        <charset val="134"/>
      </rPr>
      <t>月至今</t>
    </r>
    <r>
      <rPr>
        <sz val="10"/>
        <color theme="1"/>
        <rFont val="Times New Roman"/>
        <charset val="134"/>
      </rPr>
      <t>|</t>
    </r>
    <r>
      <rPr>
        <sz val="10"/>
        <color theme="1"/>
        <rFont val="宋体"/>
        <charset val="134"/>
      </rPr>
      <t>浙江省浙中地质工程勘察院有限公司</t>
    </r>
    <r>
      <rPr>
        <sz val="10"/>
        <color theme="1"/>
        <rFont val="Times New Roman"/>
        <charset val="134"/>
      </rPr>
      <t>|</t>
    </r>
    <r>
      <rPr>
        <sz val="10"/>
        <color theme="1"/>
        <rFont val="宋体"/>
        <charset val="134"/>
      </rPr>
      <t>分院副院长</t>
    </r>
  </si>
  <si>
    <r>
      <rPr>
        <sz val="10"/>
        <color theme="1"/>
        <rFont val="宋体"/>
        <charset val="134"/>
      </rPr>
      <t>张晓燕</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金华职业技术大学</t>
    </r>
    <r>
      <rPr>
        <sz val="10"/>
        <color theme="1"/>
        <rFont val="Times New Roman"/>
        <charset val="134"/>
      </rPr>
      <t>/</t>
    </r>
    <r>
      <rPr>
        <sz val="10"/>
        <color theme="1"/>
        <rFont val="宋体"/>
        <charset val="134"/>
      </rPr>
      <t>辅导员</t>
    </r>
    <r>
      <rPr>
        <sz val="10"/>
        <color theme="1"/>
        <rFont val="Times New Roman"/>
        <charset val="134"/>
      </rPr>
      <t>|15669592725#</t>
    </r>
    <r>
      <rPr>
        <sz val="10"/>
        <color theme="1"/>
        <rFont val="宋体"/>
        <charset val="134"/>
      </rPr>
      <t>袁端一</t>
    </r>
    <r>
      <rPr>
        <sz val="10"/>
        <color theme="1"/>
        <rFont val="Times New Roman"/>
        <charset val="134"/>
      </rPr>
      <t>|</t>
    </r>
    <r>
      <rPr>
        <sz val="10"/>
        <color theme="1"/>
        <rFont val="宋体"/>
        <charset val="134"/>
      </rPr>
      <t>长子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袁仲泽</t>
    </r>
    <r>
      <rPr>
        <sz val="10"/>
        <color theme="1"/>
        <rFont val="Times New Roman"/>
        <charset val="134"/>
      </rPr>
      <t>|</t>
    </r>
    <r>
      <rPr>
        <sz val="10"/>
        <color theme="1"/>
        <rFont val="宋体"/>
        <charset val="134"/>
      </rPr>
      <t>次子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</si>
  <si>
    <t>1040542013000138</t>
  </si>
  <si>
    <t>104051201305000136</t>
  </si>
  <si>
    <t>201606</t>
  </si>
  <si>
    <t>1040532016001114</t>
  </si>
  <si>
    <t>104051201602001114</t>
  </si>
  <si>
    <r>
      <rPr>
        <sz val="10"/>
        <color theme="1"/>
        <rFont val="宋体"/>
        <charset val="134"/>
      </rPr>
      <t>浙江省金华市婺城区馨园小区工商宿舍南幢一单元</t>
    </r>
    <r>
      <rPr>
        <sz val="10"/>
        <color theme="1"/>
        <rFont val="Times New Roman"/>
        <charset val="134"/>
      </rPr>
      <t>601</t>
    </r>
  </si>
  <si>
    <t>121965356@qq.com</t>
  </si>
  <si>
    <t>20250317162733</t>
  </si>
  <si>
    <t>20250326144224</t>
  </si>
  <si>
    <t>104055108180124</t>
  </si>
  <si>
    <t>1040599755</t>
  </si>
  <si>
    <r>
      <rPr>
        <sz val="10"/>
        <color theme="1"/>
        <rFont val="宋体"/>
        <charset val="134"/>
      </rPr>
      <t>冯浩东</t>
    </r>
  </si>
  <si>
    <r>
      <rPr>
        <sz val="10"/>
        <color theme="1"/>
        <rFont val="宋体"/>
        <charset val="134"/>
      </rPr>
      <t>未收齐（硕士学士学位在线验证报告）</t>
    </r>
  </si>
  <si>
    <t>18296219320</t>
  </si>
  <si>
    <t>24</t>
  </si>
  <si>
    <t>360428199812263932</t>
  </si>
  <si>
    <t>fenghaodong</t>
  </si>
  <si>
    <t>19981226</t>
  </si>
  <si>
    <t>360428</t>
  </si>
  <si>
    <t>440114</t>
  </si>
  <si>
    <r>
      <rPr>
        <sz val="10"/>
        <color theme="1"/>
        <rFont val="宋体"/>
        <charset val="134"/>
      </rPr>
      <t>广东煤炭地质二〇二勘探队</t>
    </r>
  </si>
  <si>
    <r>
      <rPr>
        <sz val="10"/>
        <color theme="1"/>
        <rFont val="宋体"/>
        <charset val="134"/>
      </rPr>
      <t>广东省广州市花都区紫薇路</t>
    </r>
    <r>
      <rPr>
        <sz val="10"/>
        <color theme="1"/>
        <rFont val="Times New Roman"/>
        <charset val="134"/>
      </rPr>
      <t>38-45</t>
    </r>
    <r>
      <rPr>
        <sz val="10"/>
        <color theme="1"/>
        <rFont val="宋体"/>
        <charset val="134"/>
      </rPr>
      <t>号</t>
    </r>
  </si>
  <si>
    <t>510800</t>
  </si>
  <si>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三汊港中学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t>
    </r>
    <r>
      <rPr>
        <sz val="10"/>
        <color theme="1"/>
        <rFont val="宋体"/>
        <charset val="134"/>
      </rPr>
      <t>广东煤炭地质二〇二勘探队</t>
    </r>
    <r>
      <rPr>
        <sz val="10"/>
        <color theme="1"/>
        <rFont val="Times New Roman"/>
        <charset val="134"/>
      </rPr>
      <t>|</t>
    </r>
    <r>
      <rPr>
        <sz val="10"/>
        <color theme="1"/>
        <rFont val="宋体"/>
        <charset val="134"/>
      </rPr>
      <t>科员</t>
    </r>
    <r>
      <rPr>
        <sz val="10"/>
        <color theme="1"/>
        <rFont val="Times New Roman"/>
        <charset val="134"/>
      </rPr>
      <t>#||</t>
    </r>
  </si>
  <si>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月，东华理工大学一等奖学金。</t>
    </r>
    <r>
      <rPr>
        <sz val="10"/>
        <color theme="1"/>
        <rFont val="Times New Roman"/>
        <charset val="134"/>
      </rPr>
      <t>2023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6</t>
    </r>
    <r>
      <rPr>
        <sz val="10"/>
        <color theme="1"/>
        <rFont val="宋体"/>
        <charset val="134"/>
      </rPr>
      <t>月，东华理工大学三等奖学金</t>
    </r>
  </si>
  <si>
    <r>
      <rPr>
        <sz val="10"/>
        <color theme="1"/>
        <rFont val="宋体"/>
        <charset val="134"/>
      </rPr>
      <t>于满员</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南峰镇中心卫生所</t>
    </r>
    <r>
      <rPr>
        <sz val="10"/>
        <color theme="1"/>
        <rFont val="Times New Roman"/>
        <charset val="134"/>
      </rPr>
      <t>/</t>
    </r>
    <r>
      <rPr>
        <sz val="10"/>
        <color theme="1"/>
        <rFont val="宋体"/>
        <charset val="134"/>
      </rPr>
      <t>护士</t>
    </r>
    <r>
      <rPr>
        <sz val="10"/>
        <color theme="1"/>
        <rFont val="Times New Roman"/>
        <charset val="134"/>
      </rPr>
      <t>|15170955391#</t>
    </r>
    <r>
      <rPr>
        <sz val="10"/>
        <color theme="1"/>
        <rFont val="宋体"/>
        <charset val="134"/>
      </rPr>
      <t>冯浩宇</t>
    </r>
    <r>
      <rPr>
        <sz val="10"/>
        <color theme="1"/>
        <rFont val="Times New Roman"/>
        <charset val="134"/>
      </rPr>
      <t>|</t>
    </r>
    <r>
      <rPr>
        <sz val="10"/>
        <color theme="1"/>
        <rFont val="宋体"/>
        <charset val="134"/>
      </rPr>
      <t>弟弟</t>
    </r>
    <r>
      <rPr>
        <sz val="10"/>
        <color theme="1"/>
        <rFont val="Times New Roman"/>
        <charset val="134"/>
      </rPr>
      <t>|</t>
    </r>
    <r>
      <rPr>
        <sz val="10"/>
        <color theme="1"/>
        <rFont val="宋体"/>
        <charset val="134"/>
      </rPr>
      <t>都昌一中</t>
    </r>
    <r>
      <rPr>
        <sz val="10"/>
        <color theme="1"/>
        <rFont val="Times New Roman"/>
        <charset val="134"/>
      </rPr>
      <t>/</t>
    </r>
    <r>
      <rPr>
        <sz val="10"/>
        <color theme="1"/>
        <rFont val="宋体"/>
        <charset val="134"/>
      </rPr>
      <t>学生</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</si>
  <si>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冯浩东</t>
    </r>
    <r>
      <rPr>
        <sz val="10"/>
        <color theme="1"/>
        <rFont val="Times New Roman"/>
        <charset val="134"/>
      </rPr>
      <t>,</t>
    </r>
    <r>
      <rPr>
        <sz val="10"/>
        <color theme="1"/>
        <rFont val="宋体"/>
        <charset val="134"/>
      </rPr>
      <t>邹少浩</t>
    </r>
    <r>
      <rPr>
        <sz val="10"/>
        <color theme="1"/>
        <rFont val="Times New Roman"/>
        <charset val="134"/>
      </rPr>
      <t>,</t>
    </r>
    <r>
      <rPr>
        <sz val="10"/>
        <color theme="1"/>
        <rFont val="宋体"/>
        <charset val="134"/>
      </rPr>
      <t>许德如</t>
    </r>
    <r>
      <rPr>
        <sz val="10"/>
        <color theme="1"/>
        <rFont val="Times New Roman"/>
        <charset val="134"/>
      </rPr>
      <t>,</t>
    </r>
    <r>
      <rPr>
        <sz val="10"/>
        <color theme="1"/>
        <rFont val="宋体"/>
        <charset val="134"/>
      </rPr>
      <t>等</t>
    </r>
    <r>
      <rPr>
        <sz val="10"/>
        <color theme="1"/>
        <rFont val="Times New Roman"/>
        <charset val="134"/>
      </rPr>
      <t>.</t>
    </r>
    <r>
      <rPr>
        <sz val="10"/>
        <color theme="1"/>
        <rFont val="宋体"/>
        <charset val="134"/>
      </rPr>
      <t>东昆仑驼路沟钴金矿床中黄铁矿的结构和成分特征及其对钴成矿作用的启示</t>
    </r>
    <r>
      <rPr>
        <sz val="10"/>
        <color theme="1"/>
        <rFont val="Times New Roman"/>
        <charset val="134"/>
      </rPr>
      <t>[J].</t>
    </r>
    <r>
      <rPr>
        <sz val="10"/>
        <color theme="1"/>
        <rFont val="宋体"/>
        <charset val="134"/>
      </rPr>
      <t>东华理工大学学报</t>
    </r>
    <r>
      <rPr>
        <sz val="10"/>
        <color theme="1"/>
        <rFont val="Times New Roman"/>
        <charset val="134"/>
      </rPr>
      <t>(</t>
    </r>
    <r>
      <rPr>
        <sz val="10"/>
        <color theme="1"/>
        <rFont val="宋体"/>
        <charset val="134"/>
      </rPr>
      <t>自然科学版</t>
    </r>
    <r>
      <rPr>
        <sz val="10"/>
        <color theme="1"/>
        <rFont val="Times New Roman"/>
        <charset val="134"/>
      </rPr>
      <t>),2024,47(02):131-145.</t>
    </r>
  </si>
  <si>
    <t>081001</t>
  </si>
  <si>
    <r>
      <rPr>
        <sz val="10"/>
        <color theme="1"/>
        <rFont val="宋体"/>
        <charset val="134"/>
      </rPr>
      <t>土木工程</t>
    </r>
  </si>
  <si>
    <t>1343242020002087</t>
  </si>
  <si>
    <t>134321202005000172</t>
  </si>
  <si>
    <t>202406</t>
  </si>
  <si>
    <t>1040532024000134</t>
  </si>
  <si>
    <t>104051202402000134</t>
  </si>
  <si>
    <t>1053759608@qq.com</t>
  </si>
  <si>
    <t>20250325103535</t>
  </si>
  <si>
    <t>104055108180125</t>
  </si>
  <si>
    <t>1040599781</t>
  </si>
  <si>
    <r>
      <rPr>
        <sz val="10"/>
        <color theme="1"/>
        <rFont val="宋体"/>
        <charset val="134"/>
      </rPr>
      <t>叶鹏</t>
    </r>
  </si>
  <si>
    <t>13755126530</t>
  </si>
  <si>
    <r>
      <rPr>
        <sz val="10"/>
        <color theme="1"/>
        <rFont val="宋体"/>
        <charset val="134"/>
      </rPr>
      <t>李满根</t>
    </r>
  </si>
  <si>
    <r>
      <rPr>
        <sz val="10"/>
        <color theme="1"/>
        <rFont val="宋体"/>
        <charset val="134"/>
      </rPr>
      <t>湖南省地质实验测试中心</t>
    </r>
  </si>
  <si>
    <t>25</t>
  </si>
  <si>
    <t>430602199409265618</t>
  </si>
  <si>
    <t>yepeng</t>
  </si>
  <si>
    <t>19940926</t>
  </si>
  <si>
    <t>430602</t>
  </si>
  <si>
    <t>430111</t>
  </si>
  <si>
    <r>
      <rPr>
        <sz val="10"/>
        <color theme="1"/>
        <rFont val="宋体"/>
        <charset val="134"/>
      </rPr>
      <t>湖南省长沙市雨花区城南中路</t>
    </r>
    <r>
      <rPr>
        <sz val="10"/>
        <color theme="1"/>
        <rFont val="Times New Roman"/>
        <charset val="134"/>
      </rPr>
      <t>290</t>
    </r>
    <r>
      <rPr>
        <sz val="10"/>
        <color theme="1"/>
        <rFont val="宋体"/>
        <charset val="134"/>
      </rPr>
      <t>号</t>
    </r>
  </si>
  <si>
    <t>410014</t>
  </si>
  <si>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本科</t>
    </r>
    <r>
      <rPr>
        <sz val="10"/>
        <color theme="1"/>
        <rFont val="Times New Roman"/>
        <charset val="134"/>
      </rPr>
      <t>#2016</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湖南省地质测试研究院</t>
    </r>
    <r>
      <rPr>
        <sz val="10"/>
        <color theme="1"/>
        <rFont val="Times New Roman"/>
        <charset val="134"/>
      </rPr>
      <t>|/#2022</t>
    </r>
    <r>
      <rPr>
        <sz val="10"/>
        <color theme="1"/>
        <rFont val="宋体"/>
        <charset val="134"/>
      </rPr>
      <t>年</t>
    </r>
    <r>
      <rPr>
        <sz val="10"/>
        <color theme="1"/>
        <rFont val="Times New Roman"/>
        <charset val="134"/>
      </rPr>
      <t>1</t>
    </r>
    <r>
      <rPr>
        <sz val="10"/>
        <color theme="1"/>
        <rFont val="宋体"/>
        <charset val="134"/>
      </rPr>
      <t>月至今</t>
    </r>
    <r>
      <rPr>
        <sz val="10"/>
        <color theme="1"/>
        <rFont val="Times New Roman"/>
        <charset val="134"/>
      </rPr>
      <t>|</t>
    </r>
    <r>
      <rPr>
        <sz val="10"/>
        <color theme="1"/>
        <rFont val="宋体"/>
        <charset val="134"/>
      </rPr>
      <t>湖南省地质实验测试中心</t>
    </r>
    <r>
      <rPr>
        <sz val="10"/>
        <color theme="1"/>
        <rFont val="Times New Roman"/>
        <charset val="134"/>
      </rPr>
      <t>|</t>
    </r>
    <r>
      <rPr>
        <sz val="10"/>
        <color theme="1"/>
        <rFont val="宋体"/>
        <charset val="134"/>
      </rPr>
      <t>副科</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硕士</t>
    </r>
    <r>
      <rPr>
        <sz val="10"/>
        <color theme="1"/>
        <rFont val="Times New Roman"/>
        <charset val="134"/>
      </rPr>
      <t>#||</t>
    </r>
  </si>
  <si>
    <r>
      <rPr>
        <sz val="10"/>
        <color theme="1"/>
        <rFont val="Times New Roman"/>
        <charset val="134"/>
      </rPr>
      <t>2023</t>
    </r>
    <r>
      <rPr>
        <sz val="10"/>
        <color theme="1"/>
        <rFont val="宋体"/>
        <charset val="134"/>
      </rPr>
      <t>年</t>
    </r>
    <r>
      <rPr>
        <sz val="10"/>
        <color theme="1"/>
        <rFont val="Times New Roman"/>
        <charset val="134"/>
      </rPr>
      <t>3</t>
    </r>
    <r>
      <rPr>
        <sz val="10"/>
        <color theme="1"/>
        <rFont val="宋体"/>
        <charset val="134"/>
      </rPr>
      <t>月，获湖南省地质学会地质科技进步奖二等奖；</t>
    </r>
    <r>
      <rPr>
        <sz val="10"/>
        <color theme="1"/>
        <rFont val="Times New Roman"/>
        <charset val="134"/>
      </rPr>
      <t>2023</t>
    </r>
    <r>
      <rPr>
        <sz val="10"/>
        <color theme="1"/>
        <rFont val="宋体"/>
        <charset val="134"/>
      </rPr>
      <t>年</t>
    </r>
    <r>
      <rPr>
        <sz val="10"/>
        <color theme="1"/>
        <rFont val="Times New Roman"/>
        <charset val="134"/>
      </rPr>
      <t>12</t>
    </r>
    <r>
      <rPr>
        <sz val="10"/>
        <color theme="1"/>
        <rFont val="宋体"/>
        <charset val="134"/>
      </rPr>
      <t>月，获湖南省地质学会地质科技进步奖二等奖。</t>
    </r>
  </si>
  <si>
    <r>
      <rPr>
        <sz val="10"/>
        <color theme="1"/>
        <rFont val="宋体"/>
        <charset val="134"/>
      </rPr>
      <t>叶爱民</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奇家岭街道办事处</t>
    </r>
    <r>
      <rPr>
        <sz val="10"/>
        <color theme="1"/>
        <rFont val="Times New Roman"/>
        <charset val="134"/>
      </rPr>
      <t>/</t>
    </r>
    <r>
      <rPr>
        <sz val="10"/>
        <color theme="1"/>
        <rFont val="宋体"/>
        <charset val="134"/>
      </rPr>
      <t>部门主任</t>
    </r>
    <r>
      <rPr>
        <sz val="10"/>
        <color theme="1"/>
        <rFont val="Times New Roman"/>
        <charset val="134"/>
      </rPr>
      <t>|13975018619#</t>
    </r>
    <r>
      <rPr>
        <sz val="10"/>
        <color theme="1"/>
        <rFont val="宋体"/>
        <charset val="134"/>
      </rPr>
      <t>周丽华</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|13975066337#</t>
    </r>
    <r>
      <rPr>
        <sz val="10"/>
        <color theme="1"/>
        <rFont val="宋体"/>
        <charset val="134"/>
      </rPr>
      <t>许娜</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湖南省地质中学</t>
    </r>
    <r>
      <rPr>
        <sz val="10"/>
        <color theme="1"/>
        <rFont val="Times New Roman"/>
        <charset val="134"/>
      </rPr>
      <t>/</t>
    </r>
    <r>
      <rPr>
        <sz val="10"/>
        <color theme="1"/>
        <rFont val="宋体"/>
        <charset val="134"/>
      </rPr>
      <t>教师</t>
    </r>
    <r>
      <rPr>
        <sz val="10"/>
        <color theme="1"/>
        <rFont val="Times New Roman"/>
        <charset val="134"/>
      </rPr>
      <t>|18673032296</t>
    </r>
  </si>
  <si>
    <r>
      <rPr>
        <sz val="10"/>
        <color theme="1"/>
        <rFont val="宋体"/>
        <charset val="134"/>
      </rPr>
      <t>香花玉黑色斑块的矿物学与光谱学特征；湖南临武舜珑玉矿物组成及成因分析；	电感耦合等离子体发射光谱测定碳酸钴中钴含量；在线固相萃取</t>
    </r>
    <r>
      <rPr>
        <sz val="10"/>
        <color theme="1"/>
        <rFont val="Times New Roman"/>
        <charset val="134"/>
      </rPr>
      <t>-</t>
    </r>
    <r>
      <rPr>
        <sz val="10"/>
        <color theme="1"/>
        <rFont val="宋体"/>
        <charset val="134"/>
      </rPr>
      <t>高效液相色谱串联质谱法快速测定水中痕量氯霉素类抗生素。</t>
    </r>
  </si>
  <si>
    <t>201607</t>
  </si>
  <si>
    <t>1040542016000175</t>
  </si>
  <si>
    <t>104051201605000175</t>
  </si>
  <si>
    <t>070902</t>
  </si>
  <si>
    <r>
      <rPr>
        <sz val="10"/>
        <color theme="1"/>
        <rFont val="宋体"/>
        <charset val="134"/>
      </rPr>
      <t>地球化学</t>
    </r>
  </si>
  <si>
    <t>000</t>
  </si>
  <si>
    <t>2022110049</t>
  </si>
  <si>
    <t>0731-85162983</t>
  </si>
  <si>
    <t>yepeng0926@163.com</t>
  </si>
  <si>
    <t>498143664@qq.com</t>
  </si>
  <si>
    <t>20250314104242</t>
  </si>
  <si>
    <t>104055108180126</t>
  </si>
  <si>
    <t>1040599792</t>
  </si>
  <si>
    <r>
      <rPr>
        <sz val="10"/>
        <color theme="1"/>
        <rFont val="宋体"/>
        <charset val="134"/>
      </rPr>
      <t>王一婷</t>
    </r>
  </si>
  <si>
    <t>15579107639</t>
  </si>
  <si>
    <r>
      <rPr>
        <sz val="10"/>
        <color theme="1"/>
        <rFont val="宋体"/>
        <charset val="134"/>
      </rPr>
      <t>李光来</t>
    </r>
  </si>
  <si>
    <t>26</t>
  </si>
  <si>
    <t>650204199101021520</t>
  </si>
  <si>
    <t>wangyiting</t>
  </si>
  <si>
    <t>19910102</t>
  </si>
  <si>
    <t>650204</t>
  </si>
  <si>
    <t>370283</t>
  </si>
  <si>
    <r>
      <rPr>
        <sz val="10"/>
        <color theme="1"/>
        <rFont val="宋体"/>
        <charset val="134"/>
      </rPr>
      <t>江西省就业创业服务中心</t>
    </r>
  </si>
  <si>
    <r>
      <rPr>
        <sz val="10"/>
        <color theme="1"/>
        <rFont val="宋体"/>
        <charset val="134"/>
      </rPr>
      <t>南昌市东湖区二七北路</t>
    </r>
    <r>
      <rPr>
        <sz val="10"/>
        <color theme="1"/>
        <rFont val="Times New Roman"/>
        <charset val="134"/>
      </rPr>
      <t>266</t>
    </r>
    <r>
      <rPr>
        <sz val="10"/>
        <color theme="1"/>
        <rFont val="宋体"/>
        <charset val="134"/>
      </rPr>
      <t>号中国江西人才市场三楼</t>
    </r>
  </si>
  <si>
    <r>
      <rPr>
        <sz val="10"/>
        <color theme="1"/>
        <rFont val="Times New Roman"/>
        <charset val="134"/>
      </rPr>
      <t>2009</t>
    </r>
    <r>
      <rPr>
        <sz val="10"/>
        <color theme="1"/>
        <rFont val="宋体"/>
        <charset val="134"/>
      </rPr>
      <t>年</t>
    </r>
    <r>
      <rPr>
        <sz val="10"/>
        <color theme="1"/>
        <rFont val="Times New Roman"/>
        <charset val="134"/>
      </rPr>
      <t>09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06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#2013</t>
    </r>
    <r>
      <rPr>
        <sz val="10"/>
        <color theme="1"/>
        <rFont val="宋体"/>
        <charset val="134"/>
      </rPr>
      <t>年</t>
    </r>
    <r>
      <rPr>
        <sz val="10"/>
        <color theme="1"/>
        <rFont val="Times New Roman"/>
        <charset val="134"/>
      </rPr>
      <t>09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06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#2017</t>
    </r>
    <r>
      <rPr>
        <sz val="10"/>
        <color theme="1"/>
        <rFont val="宋体"/>
        <charset val="134"/>
      </rPr>
      <t>年</t>
    </r>
    <r>
      <rPr>
        <sz val="10"/>
        <color theme="1"/>
        <rFont val="Times New Roman"/>
        <charset val="134"/>
      </rPr>
      <t>05</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先进能源科技创新公司</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01</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新疆油田公司石西油田作业区</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</si>
  <si>
    <r>
      <rPr>
        <sz val="10"/>
        <color theme="1"/>
        <rFont val="宋体"/>
        <charset val="134"/>
      </rPr>
      <t>杨爽</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|17347629882#</t>
    </r>
    <r>
      <rPr>
        <sz val="10"/>
        <color theme="1"/>
        <rFont val="宋体"/>
        <charset val="134"/>
      </rPr>
      <t>杨珩瑾</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</si>
  <si>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王一婷</t>
    </r>
    <r>
      <rPr>
        <sz val="10"/>
        <color theme="1"/>
        <rFont val="Times New Roman"/>
        <charset val="134"/>
      </rPr>
      <t>,</t>
    </r>
    <r>
      <rPr>
        <sz val="10"/>
        <color theme="1"/>
        <rFont val="宋体"/>
        <charset val="134"/>
      </rPr>
      <t>杨爽</t>
    </r>
    <r>
      <rPr>
        <sz val="10"/>
        <color theme="1"/>
        <rFont val="Times New Roman"/>
        <charset val="134"/>
      </rPr>
      <t>,</t>
    </r>
    <r>
      <rPr>
        <sz val="10"/>
        <color theme="1"/>
        <rFont val="宋体"/>
        <charset val="134"/>
      </rPr>
      <t>石常亮等</t>
    </r>
    <r>
      <rPr>
        <sz val="10"/>
        <color theme="1"/>
        <rFont val="Times New Roman"/>
        <charset val="134"/>
      </rPr>
      <t>.</t>
    </r>
    <r>
      <rPr>
        <sz val="10"/>
        <color theme="1"/>
        <rFont val="宋体"/>
        <charset val="134"/>
      </rPr>
      <t>修武盆地下寒武统荷塘组海相页岩单轴应力作用下的各向异性研究</t>
    </r>
    <r>
      <rPr>
        <sz val="10"/>
        <color theme="1"/>
        <rFont val="Times New Roman"/>
        <charset val="134"/>
      </rPr>
      <t>[J].</t>
    </r>
    <r>
      <rPr>
        <sz val="10"/>
        <color theme="1"/>
        <rFont val="宋体"/>
        <charset val="134"/>
      </rPr>
      <t>东华理工大学学报</t>
    </r>
    <r>
      <rPr>
        <sz val="10"/>
        <color theme="1"/>
        <rFont val="Times New Roman"/>
        <charset val="134"/>
      </rPr>
      <t>(</t>
    </r>
    <r>
      <rPr>
        <sz val="10"/>
        <color theme="1"/>
        <rFont val="宋体"/>
        <charset val="134"/>
      </rPr>
      <t>自然科学版</t>
    </r>
    <r>
      <rPr>
        <sz val="10"/>
        <color theme="1"/>
        <rFont val="Times New Roman"/>
        <charset val="134"/>
      </rPr>
      <t>),2022,45(05);</t>
    </r>
    <r>
      <rPr>
        <sz val="10"/>
        <color theme="1"/>
        <rFont val="宋体"/>
        <charset val="134"/>
      </rPr>
      <t>王一婷</t>
    </r>
    <r>
      <rPr>
        <sz val="10"/>
        <color theme="1"/>
        <rFont val="Times New Roman"/>
        <charset val="134"/>
      </rPr>
      <t>,</t>
    </r>
    <r>
      <rPr>
        <sz val="10"/>
        <color theme="1"/>
        <rFont val="宋体"/>
        <charset val="134"/>
      </rPr>
      <t>刘平辉</t>
    </r>
    <r>
      <rPr>
        <sz val="10"/>
        <color theme="1"/>
        <rFont val="Times New Roman"/>
        <charset val="134"/>
      </rPr>
      <t>,</t>
    </r>
    <r>
      <rPr>
        <sz val="10"/>
        <color theme="1"/>
        <rFont val="宋体"/>
        <charset val="134"/>
      </rPr>
      <t>张淑梅</t>
    </r>
    <r>
      <rPr>
        <sz val="10"/>
        <color theme="1"/>
        <rFont val="Times New Roman"/>
        <charset val="134"/>
      </rPr>
      <t>.</t>
    </r>
    <r>
      <rPr>
        <sz val="10"/>
        <color theme="1"/>
        <rFont val="宋体"/>
        <charset val="134"/>
      </rPr>
      <t>华东某铀矿区土壤中重金属镉含量特征及污染评价</t>
    </r>
    <r>
      <rPr>
        <sz val="10"/>
        <color theme="1"/>
        <rFont val="Times New Roman"/>
        <charset val="134"/>
      </rPr>
      <t>[J].</t>
    </r>
    <r>
      <rPr>
        <sz val="10"/>
        <color theme="1"/>
        <rFont val="宋体"/>
        <charset val="134"/>
      </rPr>
      <t>安徽农业科学</t>
    </r>
    <r>
      <rPr>
        <sz val="10"/>
        <color theme="1"/>
        <rFont val="Times New Roman"/>
        <charset val="134"/>
      </rPr>
      <t>,2015,43(34).</t>
    </r>
  </si>
  <si>
    <t>1040542013000124</t>
  </si>
  <si>
    <t>104051201305000121</t>
  </si>
  <si>
    <t>1040532016001126</t>
  </si>
  <si>
    <t>104051201602001126</t>
  </si>
  <si>
    <r>
      <rPr>
        <sz val="10"/>
        <color theme="1"/>
        <rFont val="宋体"/>
        <charset val="134"/>
      </rPr>
      <t>江西省南昌市东湖区中大路</t>
    </r>
    <r>
      <rPr>
        <sz val="10"/>
        <color theme="1"/>
        <rFont val="Times New Roman"/>
        <charset val="134"/>
      </rPr>
      <t>99</t>
    </r>
    <r>
      <rPr>
        <sz val="10"/>
        <color theme="1"/>
        <rFont val="宋体"/>
        <charset val="134"/>
      </rPr>
      <t>号奥园铂翠中央小区</t>
    </r>
  </si>
  <si>
    <t>330006</t>
  </si>
  <si>
    <t>719290750@qq.com</t>
  </si>
  <si>
    <t>20250312104232</t>
  </si>
  <si>
    <t>20250312105114</t>
  </si>
  <si>
    <t>104055108180127</t>
  </si>
  <si>
    <t>1040599793</t>
  </si>
  <si>
    <r>
      <rPr>
        <sz val="10"/>
        <color theme="1"/>
        <rFont val="宋体"/>
        <charset val="134"/>
      </rPr>
      <t>万弘</t>
    </r>
  </si>
  <si>
    <t>13907006047</t>
  </si>
  <si>
    <r>
      <rPr>
        <sz val="10"/>
        <color theme="1"/>
        <rFont val="宋体"/>
        <charset val="134"/>
      </rPr>
      <t>李增华</t>
    </r>
  </si>
  <si>
    <t>27</t>
  </si>
  <si>
    <t>362502199911052018</t>
  </si>
  <si>
    <t>wanhong</t>
  </si>
  <si>
    <t>19991105</t>
  </si>
  <si>
    <r>
      <rPr>
        <sz val="10"/>
        <color theme="1"/>
        <rFont val="Times New Roman"/>
        <charset val="134"/>
      </rPr>
      <t>2018.09 – 2022.06|</t>
    </r>
    <r>
      <rPr>
        <sz val="10"/>
        <color theme="1"/>
        <rFont val="宋体"/>
        <charset val="134"/>
      </rPr>
      <t>东华理工大学地球科学学院</t>
    </r>
    <r>
      <rPr>
        <sz val="10"/>
        <color theme="1"/>
        <rFont val="Times New Roman"/>
        <charset val="134"/>
      </rPr>
      <t>|</t>
    </r>
    <r>
      <rPr>
        <sz val="10"/>
        <color theme="1"/>
        <rFont val="宋体"/>
        <charset val="134"/>
      </rPr>
      <t>无</t>
    </r>
    <r>
      <rPr>
        <sz val="10"/>
        <color theme="1"/>
        <rFont val="Times New Roman"/>
        <charset val="134"/>
      </rPr>
      <t>#2022.09 – 2025.06|</t>
    </r>
    <r>
      <rPr>
        <sz val="10"/>
        <color theme="1"/>
        <rFont val="宋体"/>
        <charset val="134"/>
      </rPr>
      <t>东华理工大学地球科学学院</t>
    </r>
    <r>
      <rPr>
        <sz val="10"/>
        <color theme="1"/>
        <rFont val="Times New Roman"/>
        <charset val="134"/>
      </rPr>
      <t>|</t>
    </r>
    <r>
      <rPr>
        <sz val="10"/>
        <color theme="1"/>
        <rFont val="宋体"/>
        <charset val="134"/>
      </rPr>
      <t>班长</t>
    </r>
    <r>
      <rPr>
        <sz val="10"/>
        <color theme="1"/>
        <rFont val="Times New Roman"/>
        <charset val="134"/>
      </rPr>
      <t>#||#||#||</t>
    </r>
  </si>
  <si>
    <r>
      <rPr>
        <sz val="10"/>
        <color theme="1"/>
        <rFont val="宋体"/>
        <charset val="134"/>
      </rPr>
      <t>万海其</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江西省抚州市临川区应急管理局</t>
    </r>
    <r>
      <rPr>
        <sz val="10"/>
        <color theme="1"/>
        <rFont val="Times New Roman"/>
        <charset val="134"/>
      </rPr>
      <t>|13970425665#</t>
    </r>
    <r>
      <rPr>
        <sz val="10"/>
        <color theme="1"/>
        <rFont val="宋体"/>
        <charset val="134"/>
      </rPr>
      <t>陈开红</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江西省抚州市临川区唱凯镇政府</t>
    </r>
    <r>
      <rPr>
        <sz val="10"/>
        <color theme="1"/>
        <rFont val="Times New Roman"/>
        <charset val="134"/>
      </rPr>
      <t>|13879440818#|||</t>
    </r>
  </si>
  <si>
    <r>
      <rPr>
        <sz val="10"/>
        <color theme="1"/>
        <rFont val="Times New Roman"/>
        <charset val="134"/>
      </rPr>
      <t>2024.08</t>
    </r>
    <r>
      <rPr>
        <sz val="10"/>
        <color theme="1"/>
        <rFont val="宋体"/>
        <charset val="134"/>
      </rPr>
      <t>：以第一作者在《西北地质》期刊上发表论文《赣东上水桥萤石矿床萤石微量元素地球化学特征及其对矿床成因指示》；</t>
    </r>
  </si>
  <si>
    <t>202506</t>
  </si>
  <si>
    <t>2022110069</t>
  </si>
  <si>
    <r>
      <rPr>
        <sz val="10"/>
        <color theme="1"/>
        <rFont val="宋体"/>
        <charset val="134"/>
      </rPr>
      <t>江西省抚州市临川区上顿渡镇益达花园</t>
    </r>
  </si>
  <si>
    <t>2253906766@qq.com</t>
  </si>
  <si>
    <t>20250312095132</t>
  </si>
  <si>
    <t>20250406223627</t>
  </si>
  <si>
    <t>104055108180128</t>
  </si>
  <si>
    <t>1040599817</t>
  </si>
  <si>
    <r>
      <rPr>
        <sz val="10"/>
        <color theme="1"/>
        <rFont val="宋体"/>
        <charset val="134"/>
      </rPr>
      <t>周堂波</t>
    </r>
  </si>
  <si>
    <t>19928559885</t>
  </si>
  <si>
    <r>
      <rPr>
        <sz val="10"/>
        <color theme="1"/>
        <rFont val="宋体"/>
        <charset val="134"/>
      </rPr>
      <t>核工业二九</t>
    </r>
    <r>
      <rPr>
        <sz val="10"/>
        <color theme="1"/>
        <rFont val="Times New Roman"/>
        <charset val="134"/>
      </rPr>
      <t>0</t>
    </r>
    <r>
      <rPr>
        <sz val="10"/>
        <color theme="1"/>
        <rFont val="宋体"/>
        <charset val="134"/>
      </rPr>
      <t>研究所</t>
    </r>
  </si>
  <si>
    <t>28</t>
  </si>
  <si>
    <t>362321199109268311</t>
  </si>
  <si>
    <t>zhou tangbo</t>
  </si>
  <si>
    <t>19910926</t>
  </si>
  <si>
    <t>361104</t>
  </si>
  <si>
    <t>440203</t>
  </si>
  <si>
    <r>
      <rPr>
        <sz val="10"/>
        <color theme="1"/>
        <rFont val="宋体"/>
        <charset val="134"/>
      </rPr>
      <t>广东省韶关市武江区科技工业园沐芙路核工业二九</t>
    </r>
    <r>
      <rPr>
        <sz val="10"/>
        <color theme="1"/>
        <rFont val="Times New Roman"/>
        <charset val="134"/>
      </rPr>
      <t>0</t>
    </r>
    <r>
      <rPr>
        <sz val="10"/>
        <color theme="1"/>
        <rFont val="宋体"/>
        <charset val="134"/>
      </rPr>
      <t>研究所</t>
    </r>
  </si>
  <si>
    <t>512026</t>
  </si>
  <si>
    <r>
      <rPr>
        <sz val="10"/>
        <color theme="1"/>
        <rFont val="Times New Roman"/>
        <charset val="134"/>
      </rPr>
      <t>2010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核工业二九</t>
    </r>
    <r>
      <rPr>
        <sz val="10"/>
        <color theme="1"/>
        <rFont val="Times New Roman"/>
        <charset val="134"/>
      </rPr>
      <t>0</t>
    </r>
    <r>
      <rPr>
        <sz val="10"/>
        <color theme="1"/>
        <rFont val="宋体"/>
        <charset val="134"/>
      </rPr>
      <t>研究所</t>
    </r>
    <r>
      <rPr>
        <sz val="10"/>
        <color theme="1"/>
        <rFont val="Times New Roman"/>
        <charset val="134"/>
      </rPr>
      <t>|</t>
    </r>
    <r>
      <rPr>
        <sz val="10"/>
        <color theme="1"/>
        <rFont val="宋体"/>
        <charset val="134"/>
      </rPr>
      <t>项目负责</t>
    </r>
    <r>
      <rPr>
        <sz val="10"/>
        <color theme="1"/>
        <rFont val="Times New Roman"/>
        <charset val="134"/>
      </rPr>
      <t>#||#||</t>
    </r>
  </si>
  <si>
    <r>
      <rPr>
        <sz val="10"/>
        <color theme="1"/>
        <rFont val="Times New Roman"/>
        <charset val="134"/>
      </rPr>
      <t>2019-2020</t>
    </r>
    <r>
      <rPr>
        <sz val="10"/>
        <color theme="1"/>
        <rFont val="宋体"/>
        <charset val="134"/>
      </rPr>
      <t>年，获单位</t>
    </r>
    <r>
      <rPr>
        <sz val="10"/>
        <color theme="1"/>
        <rFont val="Times New Roman"/>
        <charset val="134"/>
      </rPr>
      <t>“</t>
    </r>
    <r>
      <rPr>
        <sz val="10"/>
        <color theme="1"/>
        <rFont val="宋体"/>
        <charset val="134"/>
      </rPr>
      <t>优秀学术论文</t>
    </r>
    <r>
      <rPr>
        <sz val="10"/>
        <color theme="1"/>
        <rFont val="Times New Roman"/>
        <charset val="134"/>
      </rPr>
      <t>”</t>
    </r>
    <r>
      <rPr>
        <sz val="10"/>
        <color theme="1"/>
        <rFont val="宋体"/>
        <charset val="134"/>
      </rPr>
      <t xml:space="preserve">；
</t>
    </r>
    <r>
      <rPr>
        <sz val="10"/>
        <color theme="1"/>
        <rFont val="Times New Roman"/>
        <charset val="134"/>
      </rPr>
      <t>2020</t>
    </r>
    <r>
      <rPr>
        <sz val="10"/>
        <color theme="1"/>
        <rFont val="宋体"/>
        <charset val="134"/>
      </rPr>
      <t>年，获韶关市</t>
    </r>
    <r>
      <rPr>
        <sz val="10"/>
        <color theme="1"/>
        <rFont val="Times New Roman"/>
        <charset val="134"/>
      </rPr>
      <t>“</t>
    </r>
    <r>
      <rPr>
        <sz val="10"/>
        <color theme="1"/>
        <rFont val="宋体"/>
        <charset val="134"/>
      </rPr>
      <t>丹霞英才</t>
    </r>
    <r>
      <rPr>
        <sz val="10"/>
        <color theme="1"/>
        <rFont val="Times New Roman"/>
        <charset val="134"/>
      </rPr>
      <t>”</t>
    </r>
    <r>
      <rPr>
        <sz val="10"/>
        <color theme="1"/>
        <rFont val="宋体"/>
        <charset val="134"/>
      </rPr>
      <t xml:space="preserve">；
</t>
    </r>
    <r>
      <rPr>
        <sz val="10"/>
        <color theme="1"/>
        <rFont val="Times New Roman"/>
        <charset val="134"/>
      </rPr>
      <t>2021</t>
    </r>
    <r>
      <rPr>
        <sz val="10"/>
        <color theme="1"/>
        <rFont val="宋体"/>
        <charset val="134"/>
      </rPr>
      <t>年，</t>
    </r>
    <r>
      <rPr>
        <sz val="10"/>
        <color theme="1"/>
        <rFont val="Times New Roman"/>
        <charset val="134"/>
      </rPr>
      <t>“</t>
    </r>
    <r>
      <rPr>
        <sz val="10"/>
        <color theme="1"/>
        <rFont val="宋体"/>
        <charset val="134"/>
      </rPr>
      <t>诸广南部深部铀矿预测评价</t>
    </r>
    <r>
      <rPr>
        <sz val="10"/>
        <color theme="1"/>
        <rFont val="Times New Roman"/>
        <charset val="134"/>
      </rPr>
      <t>”</t>
    </r>
    <r>
      <rPr>
        <sz val="10"/>
        <color theme="1"/>
        <rFont val="宋体"/>
        <charset val="134"/>
      </rPr>
      <t>项目获中国铀业技术创新奖三等奖。</t>
    </r>
  </si>
  <si>
    <r>
      <rPr>
        <sz val="10"/>
        <color theme="1"/>
        <rFont val="宋体"/>
        <charset val="134"/>
      </rPr>
      <t>周英华</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上饶市清水乡</t>
    </r>
    <r>
      <rPr>
        <sz val="10"/>
        <color theme="1"/>
        <rFont val="Times New Roman"/>
        <charset val="134"/>
      </rPr>
      <t>/</t>
    </r>
    <r>
      <rPr>
        <sz val="10"/>
        <color theme="1"/>
        <rFont val="宋体"/>
        <charset val="134"/>
      </rPr>
      <t>务农</t>
    </r>
    <r>
      <rPr>
        <sz val="10"/>
        <color theme="1"/>
        <rFont val="Times New Roman"/>
        <charset val="134"/>
      </rPr>
      <t>|15058581931#</t>
    </r>
    <r>
      <rPr>
        <sz val="10"/>
        <color theme="1"/>
        <rFont val="宋体"/>
        <charset val="134"/>
      </rPr>
      <t>张春莲</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上饶市清水乡</t>
    </r>
    <r>
      <rPr>
        <sz val="10"/>
        <color theme="1"/>
        <rFont val="Times New Roman"/>
        <charset val="134"/>
      </rPr>
      <t>/</t>
    </r>
    <r>
      <rPr>
        <sz val="10"/>
        <color theme="1"/>
        <rFont val="宋体"/>
        <charset val="134"/>
      </rPr>
      <t>务农</t>
    </r>
    <r>
      <rPr>
        <sz val="10"/>
        <color theme="1"/>
        <rFont val="Times New Roman"/>
        <charset val="134"/>
      </rPr>
      <t>|15258948990#</t>
    </r>
    <r>
      <rPr>
        <sz val="10"/>
        <color theme="1"/>
        <rFont val="宋体"/>
        <charset val="134"/>
      </rPr>
      <t>陈程</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核工业二九</t>
    </r>
    <r>
      <rPr>
        <sz val="10"/>
        <color theme="1"/>
        <rFont val="Times New Roman"/>
        <charset val="134"/>
      </rPr>
      <t>0</t>
    </r>
    <r>
      <rPr>
        <sz val="10"/>
        <color theme="1"/>
        <rFont val="宋体"/>
        <charset val="134"/>
      </rPr>
      <t>研究所</t>
    </r>
    <r>
      <rPr>
        <sz val="10"/>
        <color theme="1"/>
        <rFont val="Times New Roman"/>
        <charset val="134"/>
      </rPr>
      <t>/</t>
    </r>
    <r>
      <rPr>
        <sz val="10"/>
        <color theme="1"/>
        <rFont val="宋体"/>
        <charset val="134"/>
      </rPr>
      <t>技术员</t>
    </r>
    <r>
      <rPr>
        <sz val="10"/>
        <color theme="1"/>
        <rFont val="Times New Roman"/>
        <charset val="134"/>
      </rPr>
      <t>|19927186008</t>
    </r>
  </si>
  <si>
    <r>
      <rPr>
        <sz val="10"/>
        <color theme="1"/>
        <rFont val="Times New Roman"/>
        <charset val="134"/>
      </rPr>
      <t>[1]</t>
    </r>
    <r>
      <rPr>
        <sz val="10"/>
        <color theme="1"/>
        <rFont val="宋体"/>
        <charset val="134"/>
      </rPr>
      <t>粤北黄沙桥铀矿床花岗岩锆石</t>
    </r>
    <r>
      <rPr>
        <sz val="10"/>
        <color theme="1"/>
        <rFont val="Times New Roman"/>
        <charset val="134"/>
      </rPr>
      <t>U-Pb</t>
    </r>
    <r>
      <rPr>
        <sz val="10"/>
        <color theme="1"/>
        <rFont val="宋体"/>
        <charset val="134"/>
      </rPr>
      <t>年龄、</t>
    </r>
    <r>
      <rPr>
        <sz val="10"/>
        <color theme="1"/>
        <rFont val="Times New Roman"/>
        <charset val="134"/>
      </rPr>
      <t>Hf</t>
    </r>
    <r>
      <rPr>
        <sz val="10"/>
        <color theme="1"/>
        <rFont val="宋体"/>
        <charset val="134"/>
      </rPr>
      <t>同位素特征及岩石地球化学和地质意义</t>
    </r>
    <r>
      <rPr>
        <sz val="10"/>
        <color theme="1"/>
        <rFont val="Times New Roman"/>
        <charset val="134"/>
      </rPr>
      <t>.
[2]</t>
    </r>
    <r>
      <rPr>
        <sz val="10"/>
        <color theme="1"/>
        <rFont val="宋体"/>
        <charset val="134"/>
      </rPr>
      <t>下庄新桥西铀矿床硫化物地球化学特征及其地质意义</t>
    </r>
    <r>
      <rPr>
        <sz val="10"/>
        <color theme="1"/>
        <rFont val="Times New Roman"/>
        <charset val="134"/>
      </rPr>
      <t>.
[3]</t>
    </r>
    <r>
      <rPr>
        <sz val="10"/>
        <color theme="1"/>
        <rFont val="宋体"/>
        <charset val="134"/>
      </rPr>
      <t>粤北棉花坑铀矿床萤石地球化学特征及其地质意义</t>
    </r>
    <r>
      <rPr>
        <sz val="10"/>
        <color theme="1"/>
        <rFont val="Times New Roman"/>
        <charset val="134"/>
      </rPr>
      <t>.</t>
    </r>
  </si>
  <si>
    <t>201507</t>
  </si>
  <si>
    <t>1040542015000119</t>
  </si>
  <si>
    <t>104051201505000119</t>
  </si>
  <si>
    <t>201806</t>
  </si>
  <si>
    <t>1040532018001099</t>
  </si>
  <si>
    <t>104051201802001099</t>
  </si>
  <si>
    <t>550310423@qq.com</t>
  </si>
  <si>
    <t>20250307100527</t>
  </si>
  <si>
    <t>20250325171231</t>
  </si>
  <si>
    <t>104055108180129</t>
  </si>
  <si>
    <t>1040599952</t>
  </si>
  <si>
    <r>
      <rPr>
        <sz val="10"/>
        <color theme="1"/>
        <rFont val="宋体"/>
        <charset val="134"/>
      </rPr>
      <t>刘悦</t>
    </r>
  </si>
  <si>
    <t>19565151810</t>
  </si>
  <si>
    <r>
      <rPr>
        <sz val="10"/>
        <color theme="1"/>
        <rFont val="宋体"/>
        <charset val="134"/>
      </rPr>
      <t>陈列锰</t>
    </r>
  </si>
  <si>
    <t>131082199711220276</t>
  </si>
  <si>
    <t>liuyue</t>
  </si>
  <si>
    <t>19971122</t>
  </si>
  <si>
    <t>131082</t>
  </si>
  <si>
    <r>
      <rPr>
        <sz val="10"/>
        <color theme="1"/>
        <rFont val="宋体"/>
        <charset val="134"/>
      </rPr>
      <t>江西省南昌市新建区广兰大道</t>
    </r>
    <r>
      <rPr>
        <sz val="10"/>
        <color theme="1"/>
        <rFont val="Times New Roman"/>
        <charset val="134"/>
      </rPr>
      <t>418</t>
    </r>
    <r>
      <rPr>
        <sz val="10"/>
        <color theme="1"/>
        <rFont val="宋体"/>
        <charset val="134"/>
      </rPr>
      <t>号东华理工大学</t>
    </r>
  </si>
  <si>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本科生</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硕士研究生</t>
    </r>
    <r>
      <rPr>
        <sz val="10"/>
        <color theme="1"/>
        <rFont val="Times New Roman"/>
        <charset val="134"/>
      </rPr>
      <t>#||#||#||</t>
    </r>
  </si>
  <si>
    <r>
      <rPr>
        <sz val="10"/>
        <color theme="1"/>
        <rFont val="宋体"/>
        <charset val="134"/>
      </rPr>
      <t>刘卫东</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 xml:space="preserve"> / </t>
    </r>
    <r>
      <rPr>
        <sz val="10"/>
        <color theme="1"/>
        <rFont val="宋体"/>
        <charset val="134"/>
      </rPr>
      <t>退休职工</t>
    </r>
    <r>
      <rPr>
        <sz val="10"/>
        <color theme="1"/>
        <rFont val="Times New Roman"/>
        <charset val="134"/>
      </rPr>
      <t>|15931625806#</t>
    </r>
    <r>
      <rPr>
        <sz val="10"/>
        <color theme="1"/>
        <rFont val="宋体"/>
        <charset val="134"/>
      </rPr>
      <t>高俊英</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 xml:space="preserve"> / </t>
    </r>
    <r>
      <rPr>
        <sz val="10"/>
        <color theme="1"/>
        <rFont val="宋体"/>
        <charset val="134"/>
      </rPr>
      <t>退休职工</t>
    </r>
    <r>
      <rPr>
        <sz val="10"/>
        <color theme="1"/>
        <rFont val="Times New Roman"/>
        <charset val="134"/>
      </rPr>
      <t>|18732602329#|||</t>
    </r>
  </si>
  <si>
    <r>
      <rPr>
        <sz val="10"/>
        <color theme="1"/>
        <rFont val="宋体"/>
        <charset val="134"/>
      </rPr>
      <t>已于《矿产与地质》学术期刊发表题目为《开鲁盆地宝龙山铀矿床姚家组沉积特征及其对铀成矿的制约》的论文，发表号为</t>
    </r>
    <r>
      <rPr>
        <sz val="10"/>
        <color theme="1"/>
        <rFont val="Times New Roman"/>
        <charset val="134"/>
      </rPr>
      <t>KD24413</t>
    </r>
    <r>
      <rPr>
        <sz val="10"/>
        <color theme="1"/>
        <rFont val="宋体"/>
        <charset val="134"/>
      </rPr>
      <t>，本人为第一作者。</t>
    </r>
  </si>
  <si>
    <t>202107</t>
  </si>
  <si>
    <t>1040542021000148</t>
  </si>
  <si>
    <t>104051202105000155</t>
  </si>
  <si>
    <t>2022110066</t>
  </si>
  <si>
    <r>
      <rPr>
        <sz val="10"/>
        <color theme="1"/>
        <rFont val="宋体"/>
        <charset val="134"/>
      </rPr>
      <t>河北省廊坊市三河市安居小区北区</t>
    </r>
    <r>
      <rPr>
        <sz val="10"/>
        <color theme="1"/>
        <rFont val="Times New Roman"/>
        <charset val="134"/>
      </rPr>
      <t>3-3-506</t>
    </r>
  </si>
  <si>
    <t>065200</t>
  </si>
  <si>
    <t>2487457736@qq.com</t>
  </si>
  <si>
    <t>20250214171204</t>
  </si>
  <si>
    <t>20250214172141</t>
  </si>
  <si>
    <t>104055108180130</t>
  </si>
  <si>
    <t>1040599954</t>
  </si>
  <si>
    <r>
      <rPr>
        <sz val="10"/>
        <color theme="1"/>
        <rFont val="宋体"/>
        <charset val="134"/>
      </rPr>
      <t>姜垚</t>
    </r>
  </si>
  <si>
    <t>18994996060</t>
  </si>
  <si>
    <r>
      <rPr>
        <sz val="10"/>
        <color theme="1"/>
        <rFont val="宋体"/>
        <charset val="134"/>
      </rPr>
      <t>潘家永</t>
    </r>
  </si>
  <si>
    <t>30</t>
  </si>
  <si>
    <t>500236199702282361</t>
  </si>
  <si>
    <t>jiangyao</t>
  </si>
  <si>
    <t>19970228</t>
  </si>
  <si>
    <t>500236</t>
  </si>
  <si>
    <t>320413</t>
  </si>
  <si>
    <r>
      <rPr>
        <sz val="10"/>
        <color theme="1"/>
        <rFont val="宋体"/>
        <charset val="134"/>
      </rPr>
      <t>常州市金坛区就业和人力资源服务中心</t>
    </r>
  </si>
  <si>
    <r>
      <rPr>
        <sz val="10"/>
        <color theme="1"/>
        <rFont val="宋体"/>
        <charset val="134"/>
      </rPr>
      <t>江苏省常州市金坛区金坛大道</t>
    </r>
    <r>
      <rPr>
        <sz val="10"/>
        <color theme="1"/>
        <rFont val="Times New Roman"/>
        <charset val="134"/>
      </rPr>
      <t>150</t>
    </r>
    <r>
      <rPr>
        <sz val="10"/>
        <color theme="1"/>
        <rFont val="宋体"/>
        <charset val="134"/>
      </rPr>
      <t>号</t>
    </r>
  </si>
  <si>
    <t>213299</t>
  </si>
  <si>
    <r>
      <rPr>
        <sz val="10"/>
        <color theme="1"/>
        <rFont val="宋体"/>
        <charset val="134"/>
      </rPr>
      <t>深圳市光明区光明书院</t>
    </r>
  </si>
  <si>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江苏省常州市金坛区第一中学</t>
    </r>
    <r>
      <rPr>
        <sz val="10"/>
        <color theme="1"/>
        <rFont val="Times New Roman"/>
        <charset val="134"/>
      </rPr>
      <t>|</t>
    </r>
    <r>
      <rPr>
        <sz val="10"/>
        <color theme="1"/>
        <rFont val="宋体"/>
        <charset val="134"/>
      </rPr>
      <t>无</t>
    </r>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江苏省盐城市盐城师范学院</t>
    </r>
    <r>
      <rPr>
        <sz val="10"/>
        <color theme="1"/>
        <rFont val="Times New Roman"/>
        <charset val="134"/>
      </rPr>
      <t>|</t>
    </r>
    <r>
      <rPr>
        <sz val="10"/>
        <color theme="1"/>
        <rFont val="宋体"/>
        <charset val="134"/>
      </rPr>
      <t>无</t>
    </r>
    <r>
      <rPr>
        <sz val="10"/>
        <color theme="1"/>
        <rFont val="Times New Roman"/>
        <charset val="134"/>
      </rPr>
      <t>#2020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江西省南昌市东华理工大学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</si>
  <si>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2020</t>
    </r>
    <r>
      <rPr>
        <sz val="10"/>
        <color theme="1"/>
        <rFont val="宋体"/>
        <charset val="134"/>
      </rPr>
      <t>年获得东华理工大学校一等研究生学业奖学金</t>
    </r>
    <r>
      <rPr>
        <sz val="10"/>
        <color theme="1"/>
        <rFont val="Times New Roman"/>
        <charset val="134"/>
      </rPr>
      <t>2022</t>
    </r>
    <r>
      <rPr>
        <sz val="10"/>
        <color theme="1"/>
        <rFont val="宋体"/>
        <charset val="134"/>
      </rPr>
      <t>年东华理工大学第三十七届研究生学术报告三等奖</t>
    </r>
    <r>
      <rPr>
        <sz val="10"/>
        <color theme="1"/>
        <rFont val="Times New Roman"/>
        <charset val="134"/>
      </rPr>
      <t>2021</t>
    </r>
    <r>
      <rPr>
        <sz val="10"/>
        <color theme="1"/>
        <rFont val="宋体"/>
        <charset val="134"/>
      </rPr>
      <t>年获得东华理工大学校一等奖学金</t>
    </r>
    <r>
      <rPr>
        <sz val="10"/>
        <color theme="1"/>
        <rFont val="Times New Roman"/>
        <charset val="134"/>
      </rPr>
      <t>2022</t>
    </r>
    <r>
      <rPr>
        <sz val="10"/>
        <color theme="1"/>
        <rFont val="宋体"/>
        <charset val="134"/>
      </rPr>
      <t>年获东华理工大学二等奖学金</t>
    </r>
  </si>
  <si>
    <r>
      <rPr>
        <sz val="10"/>
        <color theme="1"/>
        <rFont val="宋体"/>
        <charset val="134"/>
      </rPr>
      <t>姜明华</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个体</t>
    </r>
    <r>
      <rPr>
        <sz val="10"/>
        <color theme="1"/>
        <rFont val="Times New Roman"/>
        <charset val="134"/>
      </rPr>
      <t>|18362293988#</t>
    </r>
    <r>
      <rPr>
        <sz val="10"/>
        <color theme="1"/>
        <rFont val="宋体"/>
        <charset val="134"/>
      </rPr>
      <t>朱兴琼</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个体</t>
    </r>
    <r>
      <rPr>
        <sz val="10"/>
        <color theme="1"/>
        <rFont val="Times New Roman"/>
        <charset val="134"/>
      </rPr>
      <t>|13776389981#</t>
    </r>
    <r>
      <rPr>
        <sz val="10"/>
        <color theme="1"/>
        <rFont val="宋体"/>
        <charset val="134"/>
      </rPr>
      <t>黄齐</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迈瑞医疗电子股份有限公司</t>
    </r>
    <r>
      <rPr>
        <sz val="10"/>
        <color theme="1"/>
        <rFont val="Times New Roman"/>
        <charset val="134"/>
      </rPr>
      <t>|18200141836</t>
    </r>
  </si>
  <si>
    <r>
      <rPr>
        <sz val="10"/>
        <color theme="1"/>
        <rFont val="Times New Roman"/>
        <charset val="134"/>
      </rPr>
      <t xml:space="preserve">2021.10 </t>
    </r>
    <r>
      <rPr>
        <sz val="10"/>
        <color theme="1"/>
        <rFont val="宋体"/>
        <charset val="134"/>
      </rPr>
      <t>韩善楚</t>
    </r>
    <r>
      <rPr>
        <sz val="10"/>
        <color theme="1"/>
        <rFont val="Times New Roman"/>
        <charset val="134"/>
      </rPr>
      <t xml:space="preserve">, </t>
    </r>
    <r>
      <rPr>
        <sz val="10"/>
        <color theme="1"/>
        <rFont val="宋体"/>
        <charset val="134"/>
      </rPr>
      <t>姜垚</t>
    </r>
    <r>
      <rPr>
        <sz val="10"/>
        <color theme="1"/>
        <rFont val="Times New Roman"/>
        <charset val="134"/>
      </rPr>
      <t xml:space="preserve">, </t>
    </r>
    <r>
      <rPr>
        <sz val="10"/>
        <color theme="1"/>
        <rFont val="宋体"/>
        <charset val="134"/>
      </rPr>
      <t>潘家永</t>
    </r>
    <r>
      <rPr>
        <sz val="10"/>
        <color theme="1"/>
        <rFont val="Times New Roman"/>
        <charset val="134"/>
      </rPr>
      <t xml:space="preserve">, </t>
    </r>
    <r>
      <rPr>
        <sz val="10"/>
        <color theme="1"/>
        <rFont val="宋体"/>
        <charset val="134"/>
      </rPr>
      <t>万弘</t>
    </r>
    <r>
      <rPr>
        <sz val="10"/>
        <color theme="1"/>
        <rFont val="Times New Roman"/>
        <charset val="134"/>
      </rPr>
      <t xml:space="preserve">, </t>
    </r>
    <r>
      <rPr>
        <sz val="10"/>
        <color theme="1"/>
        <rFont val="宋体"/>
        <charset val="134"/>
      </rPr>
      <t>黄天宇</t>
    </r>
    <r>
      <rPr>
        <sz val="10"/>
        <color theme="1"/>
        <rFont val="Times New Roman"/>
        <charset val="134"/>
      </rPr>
      <t xml:space="preserve">. </t>
    </r>
    <r>
      <rPr>
        <sz val="10"/>
        <color theme="1"/>
        <rFont val="宋体"/>
        <charset val="134"/>
      </rPr>
      <t>西藏冈底斯成矿带跃进沟铜矿床同位素地球化学特征研究</t>
    </r>
    <r>
      <rPr>
        <sz val="10"/>
        <color theme="1"/>
        <rFont val="Times New Roman"/>
        <charset val="134"/>
      </rPr>
      <t xml:space="preserve">, </t>
    </r>
    <r>
      <rPr>
        <sz val="10"/>
        <color theme="1"/>
        <rFont val="宋体"/>
        <charset val="134"/>
      </rPr>
      <t>东华理工大学学报（自然科学版）</t>
    </r>
  </si>
  <si>
    <t>10324</t>
  </si>
  <si>
    <r>
      <rPr>
        <sz val="10"/>
        <color theme="1"/>
        <rFont val="宋体"/>
        <charset val="134"/>
      </rPr>
      <t>盐城师范学院</t>
    </r>
  </si>
  <si>
    <t>070503</t>
  </si>
  <si>
    <r>
      <rPr>
        <sz val="10"/>
        <color theme="1"/>
        <rFont val="宋体"/>
        <charset val="134"/>
      </rPr>
      <t>人文地理与城乡规划</t>
    </r>
  </si>
  <si>
    <t>1032442020000960</t>
  </si>
  <si>
    <t>103241202005004944</t>
  </si>
  <si>
    <t>085703</t>
  </si>
  <si>
    <t>1040532023000092</t>
  </si>
  <si>
    <t>104051202302000092</t>
  </si>
  <si>
    <t>407</t>
  </si>
  <si>
    <r>
      <rPr>
        <sz val="10"/>
        <color theme="1"/>
        <rFont val="宋体"/>
        <charset val="134"/>
      </rPr>
      <t>江苏省常州市金坛区经开区香格里拉山庄</t>
    </r>
  </si>
  <si>
    <t>213251</t>
  </si>
  <si>
    <t>3604637397@qq.com</t>
  </si>
  <si>
    <t>20250213223323</t>
  </si>
  <si>
    <t>104055108570105</t>
  </si>
  <si>
    <t>1040599785</t>
  </si>
  <si>
    <r>
      <rPr>
        <sz val="10"/>
        <color theme="1"/>
        <rFont val="宋体"/>
        <charset val="134"/>
      </rPr>
      <t>李嘉</t>
    </r>
  </si>
  <si>
    <r>
      <rPr>
        <sz val="10"/>
        <color theme="1"/>
        <rFont val="宋体"/>
        <charset val="134"/>
      </rPr>
      <t>未收齐（专家推荐书、答辩决议书、成绩单未盖章）</t>
    </r>
  </si>
  <si>
    <t>15870022228</t>
  </si>
  <si>
    <r>
      <rPr>
        <sz val="10"/>
        <color theme="1"/>
        <rFont val="宋体"/>
        <charset val="134"/>
      </rPr>
      <t>核工业二七</t>
    </r>
    <r>
      <rPr>
        <sz val="10"/>
        <color theme="1"/>
        <rFont val="Times New Roman"/>
        <charset val="134"/>
      </rPr>
      <t>0</t>
    </r>
    <r>
      <rPr>
        <sz val="10"/>
        <color theme="1"/>
        <rFont val="宋体"/>
        <charset val="134"/>
      </rPr>
      <t>研究所</t>
    </r>
  </si>
  <si>
    <t>05</t>
  </si>
  <si>
    <t>00</t>
  </si>
  <si>
    <r>
      <rPr>
        <sz val="10"/>
        <color theme="1"/>
        <rFont val="宋体"/>
        <charset val="134"/>
      </rPr>
      <t>不区分方向</t>
    </r>
  </si>
  <si>
    <r>
      <rPr>
        <sz val="10"/>
        <color theme="1"/>
        <rFont val="宋体"/>
        <charset val="134"/>
      </rPr>
      <t>专博</t>
    </r>
  </si>
  <si>
    <t>360101198210246077</t>
  </si>
  <si>
    <t>lijia</t>
  </si>
  <si>
    <t>19821024</t>
  </si>
  <si>
    <t>4</t>
  </si>
  <si>
    <t>361025</t>
  </si>
  <si>
    <t>211224</t>
  </si>
  <si>
    <t>360121</t>
  </si>
  <si>
    <r>
      <rPr>
        <sz val="10"/>
        <color theme="1"/>
        <rFont val="宋体"/>
        <charset val="134"/>
      </rPr>
      <t>江西省南昌市南昌县莲塘镇莲西路</t>
    </r>
    <r>
      <rPr>
        <sz val="10"/>
        <color theme="1"/>
        <rFont val="Times New Roman"/>
        <charset val="134"/>
      </rPr>
      <t>508</t>
    </r>
    <r>
      <rPr>
        <sz val="10"/>
        <color theme="1"/>
        <rFont val="宋体"/>
        <charset val="134"/>
      </rPr>
      <t>号</t>
    </r>
  </si>
  <si>
    <t>330200</t>
  </si>
  <si>
    <r>
      <rPr>
        <sz val="10"/>
        <color theme="1"/>
        <rFont val="Times New Roman"/>
        <charset val="134"/>
      </rPr>
      <t>2012</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东华理工大学地质工程领域专业</t>
    </r>
    <r>
      <rPr>
        <sz val="10"/>
        <color theme="1"/>
        <rFont val="Times New Roman"/>
        <charset val="134"/>
      </rPr>
      <t>| #2011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核工业二七</t>
    </r>
    <r>
      <rPr>
        <sz val="10"/>
        <color theme="1"/>
        <rFont val="Times New Roman"/>
        <charset val="134"/>
      </rPr>
      <t>0</t>
    </r>
    <r>
      <rPr>
        <sz val="10"/>
        <color theme="1"/>
        <rFont val="宋体"/>
        <charset val="134"/>
      </rPr>
      <t>研究所总工办</t>
    </r>
    <r>
      <rPr>
        <sz val="10"/>
        <color theme="1"/>
        <rFont val="Times New Roman"/>
        <charset val="134"/>
      </rPr>
      <t xml:space="preserve">| </t>
    </r>
    <r>
      <rPr>
        <sz val="10"/>
        <color theme="1"/>
        <rFont val="宋体"/>
        <charset val="134"/>
      </rPr>
      <t>副主任</t>
    </r>
    <r>
      <rPr>
        <sz val="10"/>
        <color theme="1"/>
        <rFont val="Times New Roman"/>
        <charset val="134"/>
      </rPr>
      <t>#2012</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5</t>
    </r>
    <r>
      <rPr>
        <sz val="10"/>
        <color theme="1"/>
        <rFont val="宋体"/>
        <charset val="134"/>
      </rPr>
      <t>月</t>
    </r>
    <r>
      <rPr>
        <sz val="10"/>
        <color theme="1"/>
        <rFont val="Times New Roman"/>
        <charset val="134"/>
      </rPr>
      <t>|</t>
    </r>
    <r>
      <rPr>
        <sz val="10"/>
        <color theme="1"/>
        <rFont val="宋体"/>
        <charset val="134"/>
      </rPr>
      <t>二七</t>
    </r>
    <r>
      <rPr>
        <sz val="10"/>
        <color theme="1"/>
        <rFont val="Times New Roman"/>
        <charset val="134"/>
      </rPr>
      <t>0</t>
    </r>
    <r>
      <rPr>
        <sz val="10"/>
        <color theme="1"/>
        <rFont val="宋体"/>
        <charset val="134"/>
      </rPr>
      <t>所</t>
    </r>
    <r>
      <rPr>
        <sz val="10"/>
        <color theme="1"/>
        <rFont val="Times New Roman"/>
        <charset val="134"/>
      </rPr>
      <t>|</t>
    </r>
    <r>
      <rPr>
        <sz val="10"/>
        <color theme="1"/>
        <rFont val="宋体"/>
        <charset val="134"/>
      </rPr>
      <t>环境工程院党支部书记、副院长</t>
    </r>
    <r>
      <rPr>
        <sz val="10"/>
        <color theme="1"/>
        <rFont val="Times New Roman"/>
        <charset val="134"/>
      </rPr>
      <t>#2020</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重点实验室</t>
    </r>
    <r>
      <rPr>
        <sz val="10"/>
        <color theme="1"/>
        <rFont val="Times New Roman"/>
        <charset val="134"/>
      </rPr>
      <t>|</t>
    </r>
    <r>
      <rPr>
        <sz val="10"/>
        <color theme="1"/>
        <rFont val="宋体"/>
        <charset val="134"/>
      </rPr>
      <t>主任、工会副主席</t>
    </r>
    <r>
      <rPr>
        <sz val="10"/>
        <color theme="1"/>
        <rFont val="Times New Roman"/>
        <charset val="134"/>
      </rPr>
      <t>#||</t>
    </r>
  </si>
  <si>
    <r>
      <rPr>
        <sz val="10"/>
        <color theme="1"/>
        <rFont val="Times New Roman"/>
        <charset val="134"/>
      </rPr>
      <t>2004</t>
    </r>
    <r>
      <rPr>
        <sz val="10"/>
        <color theme="1"/>
        <rFont val="宋体"/>
        <charset val="134"/>
      </rPr>
      <t>年荣获南昌市教育工会南昌市技术创新活动积极分子</t>
    </r>
    <r>
      <rPr>
        <sz val="10"/>
        <color theme="1"/>
        <rFont val="Times New Roman"/>
        <charset val="134"/>
      </rPr>
      <t>;2005,2008,2009,2010</t>
    </r>
    <r>
      <rPr>
        <sz val="10"/>
        <color theme="1"/>
        <rFont val="宋体"/>
        <charset val="134"/>
      </rPr>
      <t>年度荣获核工业二七</t>
    </r>
    <r>
      <rPr>
        <sz val="10"/>
        <color theme="1"/>
        <rFont val="Times New Roman"/>
        <charset val="134"/>
      </rPr>
      <t>0</t>
    </r>
    <r>
      <rPr>
        <sz val="10"/>
        <color theme="1"/>
        <rFont val="宋体"/>
        <charset val="134"/>
      </rPr>
      <t>研究所先进文明职工</t>
    </r>
    <r>
      <rPr>
        <sz val="10"/>
        <color theme="1"/>
        <rFont val="Times New Roman"/>
        <charset val="134"/>
      </rPr>
      <t>;2006</t>
    </r>
    <r>
      <rPr>
        <sz val="10"/>
        <color theme="1"/>
        <rFont val="宋体"/>
        <charset val="134"/>
      </rPr>
      <t>、</t>
    </r>
    <r>
      <rPr>
        <sz val="10"/>
        <color theme="1"/>
        <rFont val="Times New Roman"/>
        <charset val="134"/>
      </rPr>
      <t>2024</t>
    </r>
    <r>
      <rPr>
        <sz val="10"/>
        <color theme="1"/>
        <rFont val="宋体"/>
        <charset val="134"/>
      </rPr>
      <t>年度荣获核工业二七</t>
    </r>
    <r>
      <rPr>
        <sz val="10"/>
        <color theme="1"/>
        <rFont val="Times New Roman"/>
        <charset val="134"/>
      </rPr>
      <t>0</t>
    </r>
    <r>
      <rPr>
        <sz val="10"/>
        <color theme="1"/>
        <rFont val="宋体"/>
        <charset val="134"/>
      </rPr>
      <t>研究所工会积极分子</t>
    </r>
    <r>
      <rPr>
        <sz val="10"/>
        <color theme="1"/>
        <rFont val="Times New Roman"/>
        <charset val="134"/>
      </rPr>
      <t>;2016</t>
    </r>
    <r>
      <rPr>
        <sz val="10"/>
        <color theme="1"/>
        <rFont val="宋体"/>
        <charset val="134"/>
      </rPr>
      <t>年度荣获核工业二七</t>
    </r>
    <r>
      <rPr>
        <sz val="10"/>
        <color theme="1"/>
        <rFont val="Times New Roman"/>
        <charset val="134"/>
      </rPr>
      <t>0</t>
    </r>
    <r>
      <rPr>
        <sz val="10"/>
        <color theme="1"/>
        <rFont val="宋体"/>
        <charset val="134"/>
      </rPr>
      <t>研究所保密工作先进个人等</t>
    </r>
  </si>
  <si>
    <r>
      <rPr>
        <sz val="10"/>
        <color theme="1"/>
        <rFont val="宋体"/>
        <charset val="134"/>
      </rPr>
      <t>陈兰英</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原核工业</t>
    </r>
    <r>
      <rPr>
        <sz val="10"/>
        <color theme="1"/>
        <rFont val="Times New Roman"/>
        <charset val="134"/>
      </rPr>
      <t>261</t>
    </r>
    <r>
      <rPr>
        <sz val="10"/>
        <color theme="1"/>
        <rFont val="宋体"/>
        <charset val="134"/>
      </rPr>
      <t>大队退休职工</t>
    </r>
    <r>
      <rPr>
        <sz val="10"/>
        <color theme="1"/>
        <rFont val="Times New Roman"/>
        <charset val="134"/>
      </rPr>
      <t>|18172829958#</t>
    </r>
    <r>
      <rPr>
        <sz val="10"/>
        <color theme="1"/>
        <rFont val="宋体"/>
        <charset val="134"/>
      </rPr>
      <t>李思慧</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南昌市初中生</t>
    </r>
    <r>
      <rPr>
        <sz val="10"/>
        <color theme="1"/>
        <rFont val="Times New Roman"/>
        <charset val="134"/>
      </rPr>
      <t>|#</t>
    </r>
    <r>
      <rPr>
        <sz val="10"/>
        <color theme="1"/>
        <rFont val="宋体"/>
        <charset val="134"/>
      </rPr>
      <t>李思延</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南昌市小学生</t>
    </r>
    <r>
      <rPr>
        <sz val="10"/>
        <color theme="1"/>
        <rFont val="Times New Roman"/>
        <charset val="134"/>
      </rPr>
      <t>|</t>
    </r>
  </si>
  <si>
    <r>
      <rPr>
        <sz val="10"/>
        <color theme="1"/>
        <rFont val="Times New Roman"/>
        <charset val="134"/>
      </rPr>
      <t>1.“</t>
    </r>
    <r>
      <rPr>
        <sz val="10"/>
        <color theme="1"/>
        <rFont val="宋体"/>
        <charset val="134"/>
      </rPr>
      <t>鹿井铀矿田细粒花岗岩</t>
    </r>
    <r>
      <rPr>
        <sz val="10"/>
        <color theme="1"/>
        <rFont val="Times New Roman"/>
        <charset val="134"/>
      </rPr>
      <t>LA-ICP-MS</t>
    </r>
    <r>
      <rPr>
        <sz val="10"/>
        <color theme="1"/>
        <rFont val="宋体"/>
        <charset val="134"/>
      </rPr>
      <t>锆石</t>
    </r>
    <r>
      <rPr>
        <sz val="10"/>
        <color theme="1"/>
        <rFont val="Times New Roman"/>
        <charset val="134"/>
      </rPr>
      <t>U-Pb</t>
    </r>
    <r>
      <rPr>
        <sz val="10"/>
        <color theme="1"/>
        <rFont val="宋体"/>
        <charset val="134"/>
      </rPr>
      <t>年龄及意义</t>
    </r>
    <r>
      <rPr>
        <sz val="10"/>
        <color theme="1"/>
        <rFont val="Times New Roman"/>
        <charset val="134"/>
      </rPr>
      <t>”(</t>
    </r>
    <r>
      <rPr>
        <sz val="10"/>
        <color theme="1"/>
        <rFont val="宋体"/>
        <charset val="134"/>
      </rPr>
      <t>《矿产与地质》</t>
    </r>
    <r>
      <rPr>
        <sz val="10"/>
        <color theme="1"/>
        <rFont val="Times New Roman"/>
        <charset val="134"/>
      </rPr>
      <t>);2.“</t>
    </r>
    <r>
      <rPr>
        <sz val="10"/>
        <color theme="1"/>
        <rFont val="宋体"/>
        <charset val="134"/>
      </rPr>
      <t>赣杭构造火山岩带铀成矿规律及深入找矿</t>
    </r>
    <r>
      <rPr>
        <sz val="10"/>
        <color theme="1"/>
        <rFont val="Times New Roman"/>
        <charset val="134"/>
      </rPr>
      <t>”(</t>
    </r>
    <r>
      <rPr>
        <sz val="10"/>
        <color theme="1"/>
        <rFont val="宋体"/>
        <charset val="134"/>
      </rPr>
      <t>《铀矿地质》</t>
    </r>
    <r>
      <rPr>
        <sz val="10"/>
        <color theme="1"/>
        <rFont val="Times New Roman"/>
        <charset val="134"/>
      </rPr>
      <t>);3.“</t>
    </r>
    <r>
      <rPr>
        <sz val="10"/>
        <color theme="1"/>
        <rFont val="宋体"/>
        <charset val="134"/>
      </rPr>
      <t>华南铀成矿省火山岩</t>
    </r>
    <r>
      <rPr>
        <sz val="10"/>
        <color theme="1"/>
        <rFont val="Times New Roman"/>
        <charset val="134"/>
      </rPr>
      <t>-</t>
    </r>
    <r>
      <rPr>
        <sz val="10"/>
        <color theme="1"/>
        <rFont val="宋体"/>
        <charset val="134"/>
      </rPr>
      <t>花岗岩型铀成矿作用</t>
    </r>
    <r>
      <rPr>
        <sz val="10"/>
        <color theme="1"/>
        <rFont val="Times New Roman"/>
        <charset val="134"/>
      </rPr>
      <t>”(</t>
    </r>
    <r>
      <rPr>
        <sz val="10"/>
        <color theme="1"/>
        <rFont val="宋体"/>
        <charset val="134"/>
      </rPr>
      <t>《世界核地质科学》</t>
    </r>
    <r>
      <rPr>
        <sz val="10"/>
        <color theme="1"/>
        <rFont val="Times New Roman"/>
        <charset val="134"/>
      </rPr>
      <t>)</t>
    </r>
    <r>
      <rPr>
        <sz val="10"/>
        <color theme="1"/>
        <rFont val="宋体"/>
        <charset val="134"/>
      </rPr>
      <t>等</t>
    </r>
  </si>
  <si>
    <t>10403</t>
  </si>
  <si>
    <r>
      <rPr>
        <sz val="10"/>
        <color theme="1"/>
        <rFont val="宋体"/>
        <charset val="134"/>
      </rPr>
      <t>南昌大学</t>
    </r>
  </si>
  <si>
    <r>
      <rPr>
        <sz val="10"/>
        <color theme="1"/>
        <rFont val="宋体"/>
        <charset val="134"/>
      </rPr>
      <t>管理学学士</t>
    </r>
  </si>
  <si>
    <t>200701</t>
  </si>
  <si>
    <t>1040342007900414</t>
  </si>
  <si>
    <r>
      <rPr>
        <sz val="10"/>
        <color theme="1"/>
        <rFont val="宋体"/>
        <charset val="134"/>
      </rPr>
      <t>信息管理与信息系统</t>
    </r>
  </si>
  <si>
    <t>104035200705000454</t>
  </si>
  <si>
    <t>201512</t>
  </si>
  <si>
    <t>Z1040532015000280</t>
  </si>
  <si>
    <t>30852</t>
  </si>
  <si>
    <r>
      <rPr>
        <sz val="10"/>
        <color theme="1"/>
        <rFont val="宋体"/>
        <charset val="134"/>
      </rPr>
      <t>江西省南昌市东湖区北京西路</t>
    </r>
    <r>
      <rPr>
        <sz val="10"/>
        <color theme="1"/>
        <rFont val="Times New Roman"/>
        <charset val="134"/>
      </rPr>
      <t>69</t>
    </r>
    <r>
      <rPr>
        <sz val="10"/>
        <color theme="1"/>
        <rFont val="宋体"/>
        <charset val="134"/>
      </rPr>
      <t>号省府大院</t>
    </r>
    <r>
      <rPr>
        <sz val="10"/>
        <color theme="1"/>
        <rFont val="Times New Roman"/>
        <charset val="134"/>
      </rPr>
      <t>35</t>
    </r>
    <r>
      <rPr>
        <sz val="10"/>
        <color theme="1"/>
        <rFont val="宋体"/>
        <charset val="134"/>
      </rPr>
      <t>栋</t>
    </r>
  </si>
  <si>
    <t>0791-85997008</t>
  </si>
  <si>
    <t>17571190@qq.com</t>
  </si>
  <si>
    <r>
      <rPr>
        <sz val="10"/>
        <color theme="1"/>
        <rFont val="宋体"/>
        <charset val="134"/>
      </rPr>
      <t>请以此报考信息为准，谢谢！</t>
    </r>
  </si>
  <si>
    <t>20250313140907</t>
  </si>
  <si>
    <t>104055108570106</t>
  </si>
  <si>
    <t>1040599883</t>
  </si>
  <si>
    <r>
      <rPr>
        <sz val="10"/>
        <color theme="1"/>
        <rFont val="宋体"/>
        <charset val="134"/>
      </rPr>
      <t>欧阳学财</t>
    </r>
  </si>
  <si>
    <t>18279160825</t>
  </si>
  <si>
    <r>
      <rPr>
        <sz val="10"/>
        <color theme="1"/>
        <rFont val="宋体"/>
        <charset val="134"/>
      </rPr>
      <t>江西省自然资源政策调查评估中心</t>
    </r>
  </si>
  <si>
    <t>06</t>
  </si>
  <si>
    <t>360427198911021233</t>
  </si>
  <si>
    <t>ouyangxuecai</t>
  </si>
  <si>
    <t>19891102</t>
  </si>
  <si>
    <t>360483</t>
  </si>
  <si>
    <t>360103</t>
  </si>
  <si>
    <r>
      <rPr>
        <sz val="10"/>
        <color theme="1"/>
        <rFont val="宋体"/>
        <charset val="134"/>
      </rPr>
      <t>南昌市西湖区团结路</t>
    </r>
    <r>
      <rPr>
        <sz val="10"/>
        <color theme="1"/>
        <rFont val="Times New Roman"/>
        <charset val="134"/>
      </rPr>
      <t>66</t>
    </r>
    <r>
      <rPr>
        <sz val="10"/>
        <color theme="1"/>
        <rFont val="宋体"/>
        <charset val="134"/>
      </rPr>
      <t>号</t>
    </r>
  </si>
  <si>
    <t>330009</t>
  </si>
  <si>
    <r>
      <rPr>
        <sz val="10"/>
        <color theme="1"/>
        <rFont val="Times New Roman"/>
        <charset val="134"/>
      </rPr>
      <t>2008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无</t>
    </r>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中国地质大学</t>
    </r>
    <r>
      <rPr>
        <sz val="10"/>
        <color theme="1"/>
        <rFont val="Times New Roman"/>
        <charset val="134"/>
      </rPr>
      <t>(</t>
    </r>
    <r>
      <rPr>
        <sz val="10"/>
        <color theme="1"/>
        <rFont val="宋体"/>
        <charset val="134"/>
      </rPr>
      <t>北京</t>
    </r>
    <r>
      <rPr>
        <sz val="10"/>
        <color theme="1"/>
        <rFont val="Times New Roman"/>
        <charset val="134"/>
      </rPr>
      <t>)|</t>
    </r>
    <r>
      <rPr>
        <sz val="10"/>
        <color theme="1"/>
        <rFont val="宋体"/>
        <charset val="134"/>
      </rPr>
      <t>无</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江西省核工业地质调查院</t>
    </r>
    <r>
      <rPr>
        <sz val="10"/>
        <color theme="1"/>
        <rFont val="Times New Roman"/>
        <charset val="134"/>
      </rPr>
      <t>|</t>
    </r>
    <r>
      <rPr>
        <sz val="10"/>
        <color theme="1"/>
        <rFont val="宋体"/>
        <charset val="134"/>
      </rPr>
      <t>无</t>
    </r>
    <r>
      <rPr>
        <sz val="10"/>
        <color theme="1"/>
        <rFont val="Times New Roman"/>
        <charset val="134"/>
      </rPr>
      <t>#2020</t>
    </r>
    <r>
      <rPr>
        <sz val="10"/>
        <color theme="1"/>
        <rFont val="宋体"/>
        <charset val="134"/>
      </rPr>
      <t>年</t>
    </r>
    <r>
      <rPr>
        <sz val="10"/>
        <color theme="1"/>
        <rFont val="Times New Roman"/>
        <charset val="134"/>
      </rPr>
      <t>9</t>
    </r>
    <r>
      <rPr>
        <sz val="10"/>
        <color theme="1"/>
        <rFont val="宋体"/>
        <charset val="134"/>
      </rPr>
      <t>月至今</t>
    </r>
    <r>
      <rPr>
        <sz val="10"/>
        <color theme="1"/>
        <rFont val="Times New Roman"/>
        <charset val="134"/>
      </rPr>
      <t>|</t>
    </r>
    <r>
      <rPr>
        <sz val="10"/>
        <color theme="1"/>
        <rFont val="宋体"/>
        <charset val="134"/>
      </rPr>
      <t>江西省自然资源政策调查评估中心</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</si>
  <si>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肖小梅</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江西师培教育咨询有限公司</t>
    </r>
    <r>
      <rPr>
        <sz val="10"/>
        <color theme="1"/>
        <rFont val="Times New Roman"/>
        <charset val="134"/>
      </rPr>
      <t>|18770093669#|||#|||</t>
    </r>
  </si>
  <si>
    <r>
      <rPr>
        <sz val="10"/>
        <color theme="1"/>
        <rFont val="宋体"/>
        <charset val="134"/>
      </rPr>
      <t>发表《江西垄里甘锡多金属矿地质特征及矿床成因分析》；《德兴推覆型韧性剪切带与金成矿关系</t>
    </r>
    <r>
      <rPr>
        <sz val="10"/>
        <color theme="1"/>
        <rFont val="Times New Roman"/>
        <charset val="134"/>
      </rPr>
      <t>——</t>
    </r>
    <r>
      <rPr>
        <sz val="10"/>
        <color theme="1"/>
        <rFont val="宋体"/>
        <charset val="134"/>
      </rPr>
      <t>以金山金矿田渔塘金矿为例》；《遥感技术在绿色矿山调查与监测中的应用》；《江西省广昌县竹坑铜银矿床地质特征及矿床成因分析》。</t>
    </r>
  </si>
  <si>
    <t>081402</t>
  </si>
  <si>
    <r>
      <rPr>
        <sz val="10"/>
        <color theme="1"/>
        <rFont val="宋体"/>
        <charset val="134"/>
      </rPr>
      <t>勘查技术与工程</t>
    </r>
  </si>
  <si>
    <t>201207</t>
  </si>
  <si>
    <t>1343242012001737</t>
  </si>
  <si>
    <t>134321201205001770</t>
  </si>
  <si>
    <t>11415</t>
  </si>
  <si>
    <r>
      <rPr>
        <sz val="10"/>
        <color theme="1"/>
        <rFont val="宋体"/>
        <charset val="134"/>
      </rPr>
      <t>中国地质大学</t>
    </r>
    <r>
      <rPr>
        <sz val="10"/>
        <color theme="1"/>
        <rFont val="Times New Roman"/>
        <charset val="134"/>
      </rPr>
      <t>(</t>
    </r>
    <r>
      <rPr>
        <sz val="10"/>
        <color theme="1"/>
        <rFont val="宋体"/>
        <charset val="134"/>
      </rPr>
      <t>北京</t>
    </r>
    <r>
      <rPr>
        <sz val="10"/>
        <color theme="1"/>
        <rFont val="Times New Roman"/>
        <charset val="134"/>
      </rPr>
      <t>)</t>
    </r>
  </si>
  <si>
    <t>Z1141532015000243</t>
  </si>
  <si>
    <t>114151201502001060</t>
  </si>
  <si>
    <t>512867851@qq.com</t>
  </si>
  <si>
    <t>20250227144126</t>
  </si>
  <si>
    <t>104055108570107</t>
  </si>
  <si>
    <t>1040599900</t>
  </si>
  <si>
    <r>
      <rPr>
        <sz val="10"/>
        <color theme="1"/>
        <rFont val="宋体"/>
        <charset val="134"/>
      </rPr>
      <t>姜晓杰</t>
    </r>
  </si>
  <si>
    <t>13848022070</t>
  </si>
  <si>
    <r>
      <rPr>
        <sz val="10"/>
        <color theme="1"/>
        <rFont val="宋体"/>
        <charset val="134"/>
      </rPr>
      <t>中核内蒙古地勘中心</t>
    </r>
  </si>
  <si>
    <t>07</t>
  </si>
  <si>
    <t>15040419931008263X</t>
  </si>
  <si>
    <t>jiangxiaojie</t>
  </si>
  <si>
    <t>19931008</t>
  </si>
  <si>
    <t>150404</t>
  </si>
  <si>
    <t>150203</t>
  </si>
  <si>
    <r>
      <rPr>
        <sz val="10"/>
        <color theme="1"/>
        <rFont val="宋体"/>
        <charset val="134"/>
      </rPr>
      <t>内蒙古包头市昆都仑区阿尔丁大街九号街坊</t>
    </r>
  </si>
  <si>
    <t>014010</t>
  </si>
  <si>
    <r>
      <rPr>
        <sz val="10"/>
        <color theme="1"/>
        <rFont val="Times New Roman"/>
        <charset val="134"/>
      </rPr>
      <t>2009.9-2012.6|</t>
    </r>
    <r>
      <rPr>
        <sz val="10"/>
        <color theme="1"/>
        <rFont val="宋体"/>
        <charset val="134"/>
      </rPr>
      <t>内蒙古赤峰市红旗中学新城校区</t>
    </r>
    <r>
      <rPr>
        <sz val="10"/>
        <color theme="1"/>
        <rFont val="Times New Roman"/>
        <charset val="134"/>
      </rPr>
      <t>|</t>
    </r>
    <r>
      <rPr>
        <sz val="10"/>
        <color theme="1"/>
        <rFont val="宋体"/>
        <charset val="134"/>
      </rPr>
      <t>学生</t>
    </r>
    <r>
      <rPr>
        <sz val="10"/>
        <color theme="1"/>
        <rFont val="Times New Roman"/>
        <charset val="134"/>
      </rPr>
      <t>#2012.9-2013.6|</t>
    </r>
    <r>
      <rPr>
        <sz val="10"/>
        <color theme="1"/>
        <rFont val="宋体"/>
        <charset val="134"/>
      </rPr>
      <t>内蒙古赤峰市红旗中学木兰分校</t>
    </r>
    <r>
      <rPr>
        <sz val="10"/>
        <color theme="1"/>
        <rFont val="Times New Roman"/>
        <charset val="134"/>
      </rPr>
      <t>|</t>
    </r>
    <r>
      <rPr>
        <sz val="10"/>
        <color theme="1"/>
        <rFont val="宋体"/>
        <charset val="134"/>
      </rPr>
      <t>学生</t>
    </r>
    <r>
      <rPr>
        <sz val="10"/>
        <color theme="1"/>
        <rFont val="Times New Roman"/>
        <charset val="134"/>
      </rPr>
      <t>#2013.9-2017.7|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#2017.9-2020.6|</t>
    </r>
    <r>
      <rPr>
        <sz val="10"/>
        <color theme="1"/>
        <rFont val="宋体"/>
        <charset val="134"/>
      </rPr>
      <t>中国地质大学（北京）</t>
    </r>
    <r>
      <rPr>
        <sz val="10"/>
        <color theme="1"/>
        <rFont val="Times New Roman"/>
        <charset val="134"/>
      </rPr>
      <t>|</t>
    </r>
    <r>
      <rPr>
        <sz val="10"/>
        <color theme="1"/>
        <rFont val="宋体"/>
        <charset val="134"/>
      </rPr>
      <t>学生</t>
    </r>
    <r>
      <rPr>
        <sz val="10"/>
        <color theme="1"/>
        <rFont val="Times New Roman"/>
        <charset val="134"/>
      </rPr>
      <t>#2020.7-</t>
    </r>
    <r>
      <rPr>
        <sz val="10"/>
        <color theme="1"/>
        <rFont val="宋体"/>
        <charset val="134"/>
      </rPr>
      <t>至今</t>
    </r>
    <r>
      <rPr>
        <sz val="10"/>
        <color theme="1"/>
        <rFont val="Times New Roman"/>
        <charset val="134"/>
      </rPr>
      <t>|</t>
    </r>
    <r>
      <rPr>
        <sz val="10"/>
        <color theme="1"/>
        <rFont val="宋体"/>
        <charset val="134"/>
      </rPr>
      <t>中核内蒙古地勘中心</t>
    </r>
    <r>
      <rPr>
        <sz val="10"/>
        <color theme="1"/>
        <rFont val="Times New Roman"/>
        <charset val="134"/>
      </rPr>
      <t>|</t>
    </r>
    <r>
      <rPr>
        <sz val="10"/>
        <color theme="1"/>
        <rFont val="宋体"/>
        <charset val="134"/>
      </rPr>
      <t>地质技术员</t>
    </r>
  </si>
  <si>
    <r>
      <rPr>
        <sz val="10"/>
        <color theme="1"/>
        <rFont val="宋体"/>
        <charset val="134"/>
      </rPr>
      <t>刘洋</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无</t>
    </r>
    <r>
      <rPr>
        <sz val="10"/>
        <color theme="1"/>
        <rFont val="Times New Roman"/>
        <charset val="134"/>
      </rPr>
      <t>|13948829828#</t>
    </r>
    <r>
      <rPr>
        <sz val="10"/>
        <color theme="1"/>
        <rFont val="宋体"/>
        <charset val="134"/>
      </rPr>
      <t>姜呈予</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</si>
  <si>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第三作者在地学前缘发表《火成岩结构的二维定量化分析方法》</t>
    </r>
  </si>
  <si>
    <t>201707</t>
  </si>
  <si>
    <t>1040542017000288</t>
  </si>
  <si>
    <t>104051201705000288</t>
  </si>
  <si>
    <t>1141532020300245</t>
  </si>
  <si>
    <t>114151202002000980</t>
  </si>
  <si>
    <r>
      <rPr>
        <sz val="10"/>
        <color theme="1"/>
        <rFont val="宋体"/>
        <charset val="134"/>
      </rPr>
      <t>内蒙古包头市昆都仑区阿尔丁大街九号街坊核工业</t>
    </r>
    <r>
      <rPr>
        <sz val="10"/>
        <color theme="1"/>
        <rFont val="Times New Roman"/>
        <charset val="134"/>
      </rPr>
      <t>208</t>
    </r>
    <r>
      <rPr>
        <sz val="10"/>
        <color theme="1"/>
        <rFont val="宋体"/>
        <charset val="134"/>
      </rPr>
      <t>小区</t>
    </r>
  </si>
  <si>
    <t>13948829828</t>
  </si>
  <si>
    <t>643165505@qq.com</t>
  </si>
  <si>
    <t>chsi_78dl2vcumwtc8cj2nrrg</t>
  </si>
  <si>
    <t>20250224220918</t>
  </si>
  <si>
    <t>104055108570108</t>
  </si>
  <si>
    <t>1040599955</t>
  </si>
  <si>
    <r>
      <rPr>
        <sz val="10"/>
        <color theme="1"/>
        <rFont val="宋体"/>
        <charset val="134"/>
      </rPr>
      <t>黄宝华</t>
    </r>
  </si>
  <si>
    <t>18170828966</t>
  </si>
  <si>
    <t>08</t>
  </si>
  <si>
    <t>36252619830901121X</t>
  </si>
  <si>
    <t>huangbaohua</t>
  </si>
  <si>
    <t>19830901</t>
  </si>
  <si>
    <r>
      <rPr>
        <sz val="10"/>
        <color theme="1"/>
        <rFont val="宋体"/>
        <charset val="134"/>
      </rPr>
      <t>江西省南昌市昌北经开区广兰大道</t>
    </r>
    <r>
      <rPr>
        <sz val="10"/>
        <color theme="1"/>
        <rFont val="Times New Roman"/>
        <charset val="134"/>
      </rPr>
      <t>418</t>
    </r>
    <r>
      <rPr>
        <sz val="10"/>
        <color theme="1"/>
        <rFont val="宋体"/>
        <charset val="134"/>
      </rPr>
      <t>号东华理工大学</t>
    </r>
  </si>
  <si>
    <r>
      <rPr>
        <sz val="10"/>
        <color theme="1"/>
        <rFont val="Times New Roman"/>
        <charset val="134"/>
      </rPr>
      <t>2002.09-2006.07|</t>
    </r>
    <r>
      <rPr>
        <sz val="10"/>
        <color theme="1"/>
        <rFont val="宋体"/>
        <charset val="134"/>
      </rPr>
      <t>东华理工学院</t>
    </r>
    <r>
      <rPr>
        <sz val="10"/>
        <color theme="1"/>
        <rFont val="Times New Roman"/>
        <charset val="134"/>
      </rPr>
      <t>|</t>
    </r>
    <r>
      <rPr>
        <sz val="10"/>
        <color theme="1"/>
        <rFont val="宋体"/>
        <charset val="134"/>
      </rPr>
      <t>大学生</t>
    </r>
    <r>
      <rPr>
        <sz val="10"/>
        <color theme="1"/>
        <rFont val="Times New Roman"/>
        <charset val="134"/>
      </rPr>
      <t>#2007.09-2010.07|</t>
    </r>
    <r>
      <rPr>
        <sz val="10"/>
        <color theme="1"/>
        <rFont val="宋体"/>
        <charset val="134"/>
      </rPr>
      <t>东华理工大学</t>
    </r>
    <r>
      <rPr>
        <sz val="10"/>
        <color theme="1"/>
        <rFont val="Times New Roman"/>
        <charset val="134"/>
      </rPr>
      <t>|</t>
    </r>
    <r>
      <rPr>
        <sz val="10"/>
        <color theme="1"/>
        <rFont val="宋体"/>
        <charset val="134"/>
      </rPr>
      <t>硕士研究生</t>
    </r>
    <r>
      <rPr>
        <sz val="10"/>
        <color theme="1"/>
        <rFont val="Times New Roman"/>
        <charset val="134"/>
      </rPr>
      <t>#2010.07-</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</si>
  <si>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张卫平</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南昌大学第一附属医院</t>
    </r>
    <r>
      <rPr>
        <sz val="10"/>
        <color theme="1"/>
        <rFont val="Times New Roman"/>
        <charset val="134"/>
      </rPr>
      <t>|18170828720#</t>
    </r>
    <r>
      <rPr>
        <sz val="10"/>
        <color theme="1"/>
        <rFont val="宋体"/>
        <charset val="134"/>
      </rPr>
      <t>黄彦橦</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育新小学</t>
    </r>
    <r>
      <rPr>
        <sz val="10"/>
        <color theme="1"/>
        <rFont val="Times New Roman"/>
        <charset val="134"/>
      </rPr>
      <t>|#</t>
    </r>
    <r>
      <rPr>
        <sz val="10"/>
        <color theme="1"/>
        <rFont val="宋体"/>
        <charset val="134"/>
      </rPr>
      <t>黄彦楠</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学龄前儿童</t>
    </r>
    <r>
      <rPr>
        <sz val="10"/>
        <color theme="1"/>
        <rFont val="Times New Roman"/>
        <charset val="134"/>
      </rPr>
      <t>|</t>
    </r>
  </si>
  <si>
    <r>
      <rPr>
        <sz val="10"/>
        <color theme="1"/>
        <rFont val="宋体"/>
        <charset val="134"/>
      </rPr>
      <t>东华理工学院</t>
    </r>
  </si>
  <si>
    <t>120102</t>
  </si>
  <si>
    <t>200607</t>
  </si>
  <si>
    <t>1040542006010130</t>
  </si>
  <si>
    <t>104051200605000200</t>
  </si>
  <si>
    <t>201006</t>
  </si>
  <si>
    <t>1040532010000109</t>
  </si>
  <si>
    <t>104051201002000109</t>
  </si>
  <si>
    <t>0791-83897668</t>
  </si>
  <si>
    <t>47738505@qq.com</t>
  </si>
  <si>
    <t>20250213214338</t>
  </si>
  <si>
    <t>20250213214817</t>
  </si>
  <si>
    <t>104055108570109</t>
  </si>
  <si>
    <t>1040599973</t>
  </si>
  <si>
    <r>
      <rPr>
        <sz val="10"/>
        <color theme="1"/>
        <rFont val="宋体"/>
        <charset val="134"/>
      </rPr>
      <t>陈韦玲</t>
    </r>
  </si>
  <si>
    <t>18688371709</t>
  </si>
  <si>
    <r>
      <rPr>
        <sz val="10"/>
        <color theme="1"/>
        <rFont val="宋体"/>
        <charset val="134"/>
      </rPr>
      <t>湛江市住房公积金管理中心</t>
    </r>
  </si>
  <si>
    <t>09</t>
  </si>
  <si>
    <t>440883198807114221</t>
  </si>
  <si>
    <t>chenweiling</t>
  </si>
  <si>
    <t>19880711</t>
  </si>
  <si>
    <t>10</t>
  </si>
  <si>
    <t>440883</t>
  </si>
  <si>
    <t>440802</t>
  </si>
  <si>
    <r>
      <rPr>
        <sz val="10"/>
        <color theme="1"/>
        <rFont val="宋体"/>
        <charset val="134"/>
      </rPr>
      <t>湛江市赤坎区海滨大道北</t>
    </r>
    <r>
      <rPr>
        <sz val="10"/>
        <color theme="1"/>
        <rFont val="Times New Roman"/>
        <charset val="134"/>
      </rPr>
      <t>193</t>
    </r>
    <r>
      <rPr>
        <sz val="10"/>
        <color theme="1"/>
        <rFont val="宋体"/>
        <charset val="134"/>
      </rPr>
      <t>号</t>
    </r>
  </si>
  <si>
    <t>524033</t>
  </si>
  <si>
    <r>
      <rPr>
        <sz val="10"/>
        <color theme="1"/>
        <rFont val="Times New Roman"/>
        <charset val="134"/>
      </rPr>
      <t>2006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华南农业大学</t>
    </r>
    <r>
      <rPr>
        <sz val="10"/>
        <color theme="1"/>
        <rFont val="Times New Roman"/>
        <charset val="134"/>
      </rPr>
      <t>|</t>
    </r>
    <r>
      <rPr>
        <sz val="10"/>
        <color theme="1"/>
        <rFont val="宋体"/>
        <charset val="134"/>
      </rPr>
      <t>无</t>
    </r>
    <r>
      <rPr>
        <sz val="10"/>
        <color theme="1"/>
        <rFont val="Times New Roman"/>
        <charset val="134"/>
      </rPr>
      <t>#2010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湛江市住房公积金管理中心</t>
    </r>
    <r>
      <rPr>
        <sz val="10"/>
        <color theme="1"/>
        <rFont val="Times New Roman"/>
        <charset val="134"/>
      </rPr>
      <t>|</t>
    </r>
    <r>
      <rPr>
        <sz val="10"/>
        <color theme="1"/>
        <rFont val="宋体"/>
        <charset val="134"/>
      </rPr>
      <t>无</t>
    </r>
    <r>
      <rPr>
        <sz val="10"/>
        <color theme="1"/>
        <rFont val="Times New Roman"/>
        <charset val="134"/>
      </rPr>
      <t>#2017</t>
    </r>
    <r>
      <rPr>
        <sz val="10"/>
        <color theme="1"/>
        <rFont val="宋体"/>
        <charset val="134"/>
      </rPr>
      <t>年月</t>
    </r>
    <r>
      <rPr>
        <sz val="10"/>
        <color theme="1"/>
        <rFont val="Times New Roman"/>
        <charset val="134"/>
      </rPr>
      <t>9-2020</t>
    </r>
    <r>
      <rPr>
        <sz val="10"/>
        <color theme="1"/>
        <rFont val="宋体"/>
        <charset val="134"/>
      </rPr>
      <t>年月</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华南理工大学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</si>
  <si>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郇金来</t>
    </r>
    <r>
      <rPr>
        <sz val="10"/>
        <color theme="1"/>
        <rFont val="Times New Roman"/>
        <charset val="134"/>
      </rPr>
      <t>|</t>
    </r>
    <r>
      <rPr>
        <sz val="10"/>
        <color theme="1"/>
        <rFont val="宋体"/>
        <charset val="134"/>
      </rPr>
      <t>老公</t>
    </r>
    <r>
      <rPr>
        <sz val="10"/>
        <color theme="1"/>
        <rFont val="Times New Roman"/>
        <charset val="134"/>
      </rPr>
      <t>|</t>
    </r>
    <r>
      <rPr>
        <sz val="10"/>
        <color theme="1"/>
        <rFont val="宋体"/>
        <charset val="134"/>
      </rPr>
      <t>中海油湛江分公司</t>
    </r>
    <r>
      <rPr>
        <sz val="10"/>
        <color theme="1"/>
        <rFont val="Times New Roman"/>
        <charset val="134"/>
      </rPr>
      <t xml:space="preserve"> </t>
    </r>
    <r>
      <rPr>
        <sz val="10"/>
        <color theme="1"/>
        <rFont val="宋体"/>
        <charset val="134"/>
      </rPr>
      <t>工程师</t>
    </r>
    <r>
      <rPr>
        <sz val="10"/>
        <color theme="1"/>
        <rFont val="Times New Roman"/>
        <charset val="134"/>
      </rPr>
      <t>|13169103598#</t>
    </r>
    <r>
      <rPr>
        <sz val="10"/>
        <color theme="1"/>
        <rFont val="宋体"/>
        <charset val="134"/>
      </rPr>
      <t>郇安豫</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</si>
  <si>
    <t>10564</t>
  </si>
  <si>
    <r>
      <rPr>
        <sz val="10"/>
        <color theme="1"/>
        <rFont val="宋体"/>
        <charset val="134"/>
      </rPr>
      <t>华南农业大学</t>
    </r>
  </si>
  <si>
    <t>050101</t>
  </si>
  <si>
    <r>
      <rPr>
        <sz val="10"/>
        <color theme="1"/>
        <rFont val="宋体"/>
        <charset val="134"/>
      </rPr>
      <t>汉语言文学</t>
    </r>
  </si>
  <si>
    <t>201007</t>
  </si>
  <si>
    <t>105644010005452</t>
  </si>
  <si>
    <t>105641201005005452</t>
  </si>
  <si>
    <t>10561</t>
  </si>
  <si>
    <r>
      <rPr>
        <sz val="10"/>
        <color theme="1"/>
        <rFont val="宋体"/>
        <charset val="134"/>
      </rPr>
      <t>华南理工大学</t>
    </r>
  </si>
  <si>
    <t>120400</t>
  </si>
  <si>
    <r>
      <rPr>
        <sz val="10"/>
        <color theme="1"/>
        <rFont val="宋体"/>
        <charset val="134"/>
      </rPr>
      <t>公共管理学</t>
    </r>
  </si>
  <si>
    <t>1056132020100633</t>
  </si>
  <si>
    <t>105611202002002874</t>
  </si>
  <si>
    <t>31252</t>
  </si>
  <si>
    <r>
      <rPr>
        <sz val="10"/>
        <color theme="1"/>
        <rFont val="宋体"/>
        <charset val="134"/>
      </rPr>
      <t>广东省湛江市吴川中心市场北一路</t>
    </r>
    <r>
      <rPr>
        <sz val="10"/>
        <color theme="1"/>
        <rFont val="Times New Roman"/>
        <charset val="134"/>
      </rPr>
      <t>21</t>
    </r>
    <r>
      <rPr>
        <sz val="10"/>
        <color theme="1"/>
        <rFont val="宋体"/>
        <charset val="134"/>
      </rPr>
      <t>号讯达通信</t>
    </r>
  </si>
  <si>
    <t>524500</t>
  </si>
  <si>
    <t>776343064@qq.com</t>
  </si>
  <si>
    <t>20250207104114</t>
  </si>
  <si>
    <t>44</t>
  </si>
  <si>
    <t>104055108570110</t>
  </si>
  <si>
    <t>1040599956</t>
  </si>
  <si>
    <r>
      <rPr>
        <sz val="10"/>
        <color theme="1"/>
        <rFont val="宋体"/>
        <charset val="134"/>
      </rPr>
      <t>田家鹏</t>
    </r>
  </si>
  <si>
    <t>15124921841</t>
  </si>
  <si>
    <r>
      <rPr>
        <sz val="10"/>
        <color theme="1"/>
        <rFont val="宋体"/>
        <charset val="134"/>
      </rPr>
      <t>内蒙古煤炭建设工程（集团）总公司</t>
    </r>
  </si>
  <si>
    <t>免考</t>
  </si>
  <si>
    <t>150422198812243614</t>
  </si>
  <si>
    <t>tianjiapeng</t>
  </si>
  <si>
    <t>19881224</t>
  </si>
  <si>
    <t>150422</t>
  </si>
  <si>
    <t>150105</t>
  </si>
  <si>
    <r>
      <rPr>
        <sz val="10"/>
        <color theme="1"/>
        <rFont val="宋体"/>
        <charset val="134"/>
      </rPr>
      <t>内蒙古自治区呼和浩特市赛罕区腾飞南路</t>
    </r>
    <r>
      <rPr>
        <sz val="10"/>
        <color theme="1"/>
        <rFont val="Times New Roman"/>
        <charset val="134"/>
      </rPr>
      <t>32</t>
    </r>
    <r>
      <rPr>
        <sz val="10"/>
        <color theme="1"/>
        <rFont val="宋体"/>
        <charset val="134"/>
      </rPr>
      <t>号</t>
    </r>
  </si>
  <si>
    <t>010010</t>
  </si>
  <si>
    <r>
      <rPr>
        <sz val="10"/>
        <color theme="1"/>
        <rFont val="Times New Roman"/>
        <charset val="134"/>
      </rPr>
      <t>2008.09-2011.07|</t>
    </r>
    <r>
      <rPr>
        <sz val="10"/>
        <color theme="1"/>
        <rFont val="宋体"/>
        <charset val="134"/>
      </rPr>
      <t>大兴安岭职业学院</t>
    </r>
    <r>
      <rPr>
        <sz val="10"/>
        <color theme="1"/>
        <rFont val="Times New Roman"/>
        <charset val="134"/>
      </rPr>
      <t>|</t>
    </r>
    <r>
      <rPr>
        <sz val="10"/>
        <color theme="1"/>
        <rFont val="宋体"/>
        <charset val="134"/>
      </rPr>
      <t>生活部部长</t>
    </r>
    <r>
      <rPr>
        <sz val="10"/>
        <color theme="1"/>
        <rFont val="Times New Roman"/>
        <charset val="134"/>
      </rPr>
      <t>#2012.01-2014.07|</t>
    </r>
    <r>
      <rPr>
        <sz val="10"/>
        <color theme="1"/>
        <rFont val="宋体"/>
        <charset val="134"/>
      </rPr>
      <t>赤峰学院</t>
    </r>
    <r>
      <rPr>
        <sz val="10"/>
        <color theme="1"/>
        <rFont val="Times New Roman"/>
        <charset val="134"/>
      </rPr>
      <t>|#2015.09-2018.06|</t>
    </r>
    <r>
      <rPr>
        <sz val="10"/>
        <color theme="1"/>
        <rFont val="宋体"/>
        <charset val="134"/>
      </rPr>
      <t>东华理工大学</t>
    </r>
    <r>
      <rPr>
        <sz val="10"/>
        <color theme="1"/>
        <rFont val="Times New Roman"/>
        <charset val="134"/>
      </rPr>
      <t>|#||#||</t>
    </r>
  </si>
  <si>
    <r>
      <rPr>
        <sz val="10"/>
        <color theme="1"/>
        <rFont val="Times New Roman"/>
        <charset val="134"/>
      </rPr>
      <t>2024</t>
    </r>
    <r>
      <rPr>
        <sz val="10"/>
        <color theme="1"/>
        <rFont val="宋体"/>
        <charset val="134"/>
      </rPr>
      <t>年</t>
    </r>
    <r>
      <rPr>
        <sz val="10"/>
        <color theme="1"/>
        <rFont val="Times New Roman"/>
        <charset val="134"/>
      </rPr>
      <t>10</t>
    </r>
    <r>
      <rPr>
        <sz val="10"/>
        <color theme="1"/>
        <rFont val="宋体"/>
        <charset val="134"/>
      </rPr>
      <t>月通过</t>
    </r>
    <r>
      <rPr>
        <sz val="10"/>
        <color theme="1"/>
        <rFont val="Times New Roman"/>
        <charset val="134"/>
      </rPr>
      <t>“</t>
    </r>
    <r>
      <rPr>
        <sz val="10"/>
        <color theme="1"/>
        <rFont val="宋体"/>
        <charset val="134"/>
      </rPr>
      <t>地质矿产高级工程师</t>
    </r>
    <r>
      <rPr>
        <sz val="10"/>
        <color theme="1"/>
        <rFont val="Times New Roman"/>
        <charset val="134"/>
      </rPr>
      <t>”</t>
    </r>
    <r>
      <rPr>
        <sz val="10"/>
        <color theme="1"/>
        <rFont val="宋体"/>
        <charset val="134"/>
      </rPr>
      <t>职称。</t>
    </r>
    <r>
      <rPr>
        <sz val="10"/>
        <color theme="1"/>
        <rFont val="Times New Roman"/>
        <charset val="134"/>
      </rPr>
      <t xml:space="preserve">  
2015</t>
    </r>
    <r>
      <rPr>
        <sz val="10"/>
        <color theme="1"/>
        <rFont val="宋体"/>
        <charset val="134"/>
      </rPr>
      <t xml:space="preserve">年获得东华理工大学新生奖学金一次
</t>
    </r>
    <r>
      <rPr>
        <sz val="10"/>
        <color theme="1"/>
        <rFont val="Times New Roman"/>
        <charset val="134"/>
      </rPr>
      <t>2015-2016</t>
    </r>
    <r>
      <rPr>
        <sz val="10"/>
        <color theme="1"/>
        <rFont val="宋体"/>
        <charset val="134"/>
      </rPr>
      <t xml:space="preserve">年获得二等学业奖学金一次
</t>
    </r>
    <r>
      <rPr>
        <sz val="10"/>
        <color theme="1"/>
        <rFont val="Times New Roman"/>
        <charset val="134"/>
      </rPr>
      <t>2016-2017</t>
    </r>
    <r>
      <rPr>
        <sz val="10"/>
        <color theme="1"/>
        <rFont val="宋体"/>
        <charset val="134"/>
      </rPr>
      <t>年获得二等学业奖学金一次</t>
    </r>
    <r>
      <rPr>
        <sz val="10"/>
        <color theme="1"/>
        <rFont val="Times New Roman"/>
        <charset val="134"/>
      </rPr>
      <t xml:space="preserve"> 
</t>
    </r>
  </si>
  <si>
    <r>
      <rPr>
        <sz val="10"/>
        <color theme="1"/>
        <rFont val="宋体"/>
        <charset val="134"/>
      </rPr>
      <t>田河传</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农民</t>
    </r>
    <r>
      <rPr>
        <sz val="10"/>
        <color theme="1"/>
        <rFont val="Times New Roman"/>
        <charset val="134"/>
      </rPr>
      <t>|17150070590#</t>
    </r>
    <r>
      <rPr>
        <sz val="10"/>
        <color theme="1"/>
        <rFont val="宋体"/>
        <charset val="134"/>
      </rPr>
      <t>张淑芬</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农民</t>
    </r>
    <r>
      <rPr>
        <sz val="10"/>
        <color theme="1"/>
        <rFont val="Times New Roman"/>
        <charset val="134"/>
      </rPr>
      <t>|15049911241#|||</t>
    </r>
  </si>
  <si>
    <r>
      <rPr>
        <sz val="10"/>
        <color theme="1"/>
        <rFont val="宋体"/>
        <charset val="134"/>
      </rPr>
      <t xml:space="preserve">《西部探矿工程》发表题为《内蒙古赤峰市四棱子山金银多金属矿控矿规律及找矿前景探讨》小论文。
《能源研究与管理》发表题为《内蒙古巴林右旗上卧尔图铜多金属矿成矿条件简析》小论文。
</t>
    </r>
  </si>
  <si>
    <t>1040532018001086</t>
  </si>
  <si>
    <t>104051201802001086</t>
  </si>
  <si>
    <t>16647618086</t>
  </si>
  <si>
    <t>949889773@qq.com</t>
  </si>
  <si>
    <t>20250213190322</t>
  </si>
  <si>
    <t>104055108570111</t>
  </si>
  <si>
    <t>1040599813</t>
  </si>
  <si>
    <r>
      <rPr>
        <sz val="10"/>
        <color theme="1"/>
        <rFont val="宋体"/>
        <charset val="134"/>
      </rPr>
      <t>赵亮亮</t>
    </r>
  </si>
  <si>
    <t>18690248028</t>
  </si>
  <si>
    <r>
      <rPr>
        <sz val="10"/>
        <color theme="1"/>
        <rFont val="宋体"/>
        <charset val="134"/>
      </rPr>
      <t>国投新疆罗布泊钾盐有限责任公司</t>
    </r>
  </si>
  <si>
    <t>652828198803160614</t>
  </si>
  <si>
    <t>zhaoliangliang</t>
  </si>
  <si>
    <t>19880316</t>
  </si>
  <si>
    <t>652828</t>
  </si>
  <si>
    <t>411422</t>
  </si>
  <si>
    <r>
      <rPr>
        <sz val="10"/>
        <color theme="1"/>
        <rFont val="宋体"/>
        <charset val="134"/>
      </rPr>
      <t>新疆省哈密市建设西路</t>
    </r>
    <r>
      <rPr>
        <sz val="10"/>
        <color theme="1"/>
        <rFont val="Times New Roman"/>
        <charset val="134"/>
      </rPr>
      <t>68</t>
    </r>
    <r>
      <rPr>
        <sz val="10"/>
        <color theme="1"/>
        <rFont val="宋体"/>
        <charset val="134"/>
      </rPr>
      <t>号国投罗钾公司技术中心</t>
    </r>
  </si>
  <si>
    <r>
      <rPr>
        <sz val="10"/>
        <color theme="1"/>
        <rFont val="Times New Roman"/>
        <charset val="134"/>
      </rPr>
      <t>2007.09-2011.06|</t>
    </r>
    <r>
      <rPr>
        <sz val="10"/>
        <color theme="1"/>
        <rFont val="宋体"/>
        <charset val="134"/>
      </rPr>
      <t>新疆大学勘查工程学院</t>
    </r>
    <r>
      <rPr>
        <sz val="10"/>
        <color theme="1"/>
        <rFont val="Times New Roman"/>
        <charset val="134"/>
      </rPr>
      <t>|</t>
    </r>
    <r>
      <rPr>
        <sz val="10"/>
        <color theme="1"/>
        <rFont val="宋体"/>
        <charset val="134"/>
      </rPr>
      <t>本科生</t>
    </r>
    <r>
      <rPr>
        <sz val="10"/>
        <color theme="1"/>
        <rFont val="Times New Roman"/>
        <charset val="134"/>
      </rPr>
      <t>#2011.09-2014.06|</t>
    </r>
    <r>
      <rPr>
        <sz val="10"/>
        <color theme="1"/>
        <rFont val="宋体"/>
        <charset val="134"/>
      </rPr>
      <t>新疆大学地矿学院</t>
    </r>
    <r>
      <rPr>
        <sz val="10"/>
        <color theme="1"/>
        <rFont val="Times New Roman"/>
        <charset val="134"/>
      </rPr>
      <t>|</t>
    </r>
    <r>
      <rPr>
        <sz val="10"/>
        <color theme="1"/>
        <rFont val="宋体"/>
        <charset val="134"/>
      </rPr>
      <t>硕士研究生</t>
    </r>
    <r>
      <rPr>
        <sz val="10"/>
        <color theme="1"/>
        <rFont val="Times New Roman"/>
        <charset val="134"/>
      </rPr>
      <t>#2014.06-</t>
    </r>
    <r>
      <rPr>
        <sz val="10"/>
        <color theme="1"/>
        <rFont val="宋体"/>
        <charset val="134"/>
      </rPr>
      <t>至今</t>
    </r>
    <r>
      <rPr>
        <sz val="10"/>
        <color theme="1"/>
        <rFont val="Times New Roman"/>
        <charset val="134"/>
      </rPr>
      <t>|</t>
    </r>
    <r>
      <rPr>
        <sz val="10"/>
        <color theme="1"/>
        <rFont val="宋体"/>
        <charset val="134"/>
      </rPr>
      <t>国投新疆罗布泊钾盐有限责任公司</t>
    </r>
    <r>
      <rPr>
        <sz val="10"/>
        <color theme="1"/>
        <rFont val="Times New Roman"/>
        <charset val="134"/>
      </rPr>
      <t>|</t>
    </r>
    <r>
      <rPr>
        <sz val="10"/>
        <color theme="1"/>
        <rFont val="宋体"/>
        <charset val="134"/>
      </rPr>
      <t>资深主管</t>
    </r>
    <r>
      <rPr>
        <sz val="10"/>
        <color theme="1"/>
        <rFont val="Times New Roman"/>
        <charset val="134"/>
      </rPr>
      <t>/</t>
    </r>
    <r>
      <rPr>
        <sz val="10"/>
        <color theme="1"/>
        <rFont val="宋体"/>
        <charset val="134"/>
      </rPr>
      <t>高级工程师</t>
    </r>
    <r>
      <rPr>
        <sz val="10"/>
        <color theme="1"/>
        <rFont val="Times New Roman"/>
        <charset val="134"/>
      </rPr>
      <t>#||#||</t>
    </r>
  </si>
  <si>
    <r>
      <rPr>
        <sz val="10"/>
        <color theme="1"/>
        <rFont val="Times New Roman"/>
        <charset val="134"/>
      </rPr>
      <t>2023</t>
    </r>
    <r>
      <rPr>
        <sz val="10"/>
        <color theme="1"/>
        <rFont val="宋体"/>
        <charset val="134"/>
      </rPr>
      <t>年获得</t>
    </r>
    <r>
      <rPr>
        <sz val="10"/>
        <color theme="1"/>
        <rFont val="Times New Roman"/>
        <charset val="134"/>
      </rPr>
      <t>“</t>
    </r>
    <r>
      <rPr>
        <sz val="10"/>
        <color theme="1"/>
        <rFont val="宋体"/>
        <charset val="134"/>
      </rPr>
      <t>中国化学矿业协会化学矿业科学技术一等奖</t>
    </r>
    <r>
      <rPr>
        <sz val="10"/>
        <color theme="1"/>
        <rFont val="Times New Roman"/>
        <charset val="134"/>
      </rPr>
      <t>”</t>
    </r>
    <r>
      <rPr>
        <sz val="10"/>
        <color theme="1"/>
        <rFont val="宋体"/>
        <charset val="134"/>
      </rPr>
      <t xml:space="preserve">；
</t>
    </r>
    <r>
      <rPr>
        <sz val="10"/>
        <color theme="1"/>
        <rFont val="Times New Roman"/>
        <charset val="134"/>
      </rPr>
      <t>2023</t>
    </r>
    <r>
      <rPr>
        <sz val="10"/>
        <color theme="1"/>
        <rFont val="宋体"/>
        <charset val="134"/>
      </rPr>
      <t>年获得</t>
    </r>
    <r>
      <rPr>
        <sz val="10"/>
        <color theme="1"/>
        <rFont val="Times New Roman"/>
        <charset val="134"/>
      </rPr>
      <t>“2022</t>
    </r>
    <r>
      <rPr>
        <sz val="10"/>
        <color theme="1"/>
        <rFont val="宋体"/>
        <charset val="134"/>
      </rPr>
      <t>年度全国能源化学地质系统优秀职工技术创新成果一等奖</t>
    </r>
    <r>
      <rPr>
        <sz val="10"/>
        <color theme="1"/>
        <rFont val="Times New Roman"/>
        <charset val="134"/>
      </rPr>
      <t>”</t>
    </r>
    <r>
      <rPr>
        <sz val="10"/>
        <color theme="1"/>
        <rFont val="宋体"/>
        <charset val="134"/>
      </rPr>
      <t xml:space="preserve">；
</t>
    </r>
    <r>
      <rPr>
        <sz val="10"/>
        <color theme="1"/>
        <rFont val="Times New Roman"/>
        <charset val="134"/>
      </rPr>
      <t>2022</t>
    </r>
    <r>
      <rPr>
        <sz val="10"/>
        <color theme="1"/>
        <rFont val="宋体"/>
        <charset val="134"/>
      </rPr>
      <t>年获得</t>
    </r>
    <r>
      <rPr>
        <sz val="10"/>
        <color theme="1"/>
        <rFont val="Times New Roman"/>
        <charset val="134"/>
      </rPr>
      <t>“</t>
    </r>
    <r>
      <rPr>
        <sz val="10"/>
        <color theme="1"/>
        <rFont val="宋体"/>
        <charset val="134"/>
      </rPr>
      <t>中国非金属矿工业协会科学技术成果一等奖</t>
    </r>
    <r>
      <rPr>
        <sz val="10"/>
        <color theme="1"/>
        <rFont val="Times New Roman"/>
        <charset val="134"/>
      </rPr>
      <t xml:space="preserve">”
</t>
    </r>
  </si>
  <si>
    <r>
      <rPr>
        <sz val="10"/>
        <color theme="1"/>
        <rFont val="宋体"/>
        <charset val="134"/>
      </rPr>
      <t>赵文华</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新疆巴州和硕县</t>
    </r>
    <r>
      <rPr>
        <sz val="10"/>
        <color theme="1"/>
        <rFont val="Times New Roman"/>
        <charset val="134"/>
      </rPr>
      <t>/</t>
    </r>
    <r>
      <rPr>
        <sz val="10"/>
        <color theme="1"/>
        <rFont val="宋体"/>
        <charset val="134"/>
      </rPr>
      <t>务农</t>
    </r>
    <r>
      <rPr>
        <sz val="10"/>
        <color theme="1"/>
        <rFont val="Times New Roman"/>
        <charset val="134"/>
      </rPr>
      <t>|13779332846#</t>
    </r>
    <r>
      <rPr>
        <sz val="10"/>
        <color theme="1"/>
        <rFont val="宋体"/>
        <charset val="134"/>
      </rPr>
      <t>王龙英</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新疆巴州和硕县</t>
    </r>
    <r>
      <rPr>
        <sz val="10"/>
        <color theme="1"/>
        <rFont val="Times New Roman"/>
        <charset val="134"/>
      </rPr>
      <t>/</t>
    </r>
    <r>
      <rPr>
        <sz val="10"/>
        <color theme="1"/>
        <rFont val="宋体"/>
        <charset val="134"/>
      </rPr>
      <t>务农</t>
    </r>
    <r>
      <rPr>
        <sz val="10"/>
        <color theme="1"/>
        <rFont val="Times New Roman"/>
        <charset val="134"/>
      </rPr>
      <t>|13667530154#</t>
    </r>
    <r>
      <rPr>
        <sz val="10"/>
        <color theme="1"/>
        <rFont val="宋体"/>
        <charset val="134"/>
      </rPr>
      <t>赵明明</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新疆巴州和硕县</t>
    </r>
    <r>
      <rPr>
        <sz val="10"/>
        <color theme="1"/>
        <rFont val="Times New Roman"/>
        <charset val="134"/>
      </rPr>
      <t>/</t>
    </r>
    <r>
      <rPr>
        <sz val="10"/>
        <color theme="1"/>
        <rFont val="宋体"/>
        <charset val="134"/>
      </rPr>
      <t>务农</t>
    </r>
    <r>
      <rPr>
        <sz val="10"/>
        <color theme="1"/>
        <rFont val="Times New Roman"/>
        <charset val="134"/>
      </rPr>
      <t>|13999625962</t>
    </r>
  </si>
  <si>
    <r>
      <rPr>
        <sz val="10"/>
        <color theme="1"/>
        <rFont val="宋体"/>
        <charset val="134"/>
      </rPr>
      <t>矿床水文地质勘查分析方法实践思考</t>
    </r>
    <r>
      <rPr>
        <sz val="10"/>
        <color theme="1"/>
        <rFont val="Times New Roman"/>
        <charset val="134"/>
      </rPr>
      <t>,</t>
    </r>
    <r>
      <rPr>
        <sz val="10"/>
        <color theme="1"/>
        <rFont val="宋体"/>
        <charset val="134"/>
      </rPr>
      <t>世界有色金属</t>
    </r>
    <r>
      <rPr>
        <sz val="10"/>
        <color theme="1"/>
        <rFont val="Times New Roman"/>
        <charset val="134"/>
      </rPr>
      <t>2020(23)119-120,</t>
    </r>
    <r>
      <rPr>
        <sz val="10"/>
        <color theme="1"/>
        <rFont val="宋体"/>
        <charset val="134"/>
      </rPr>
      <t>第</t>
    </r>
    <r>
      <rPr>
        <sz val="10"/>
        <color theme="1"/>
        <rFont val="Times New Roman"/>
        <charset val="134"/>
      </rPr>
      <t xml:space="preserve">1;
</t>
    </r>
    <r>
      <rPr>
        <sz val="10"/>
        <color theme="1"/>
        <rFont val="宋体"/>
        <charset val="134"/>
      </rPr>
      <t>罗布泊接替盐田区新建盐田选址初步研究</t>
    </r>
    <r>
      <rPr>
        <sz val="10"/>
        <color theme="1"/>
        <rFont val="Times New Roman"/>
        <charset val="134"/>
      </rPr>
      <t>,</t>
    </r>
    <r>
      <rPr>
        <sz val="10"/>
        <color theme="1"/>
        <rFont val="宋体"/>
        <charset val="134"/>
      </rPr>
      <t>化工矿产地质</t>
    </r>
    <r>
      <rPr>
        <sz val="10"/>
        <color theme="1"/>
        <rFont val="Times New Roman"/>
        <charset val="134"/>
      </rPr>
      <t>. 2023,45(04),</t>
    </r>
    <r>
      <rPr>
        <sz val="10"/>
        <color theme="1"/>
        <rFont val="宋体"/>
        <charset val="134"/>
      </rPr>
      <t>第</t>
    </r>
    <r>
      <rPr>
        <sz val="10"/>
        <color theme="1"/>
        <rFont val="Times New Roman"/>
        <charset val="134"/>
      </rPr>
      <t xml:space="preserve">2;
</t>
    </r>
    <r>
      <rPr>
        <sz val="10"/>
        <color theme="1"/>
        <rFont val="宋体"/>
        <charset val="134"/>
      </rPr>
      <t>罗布泊盐湖承压卤水开采新技术及可采性研究地质学报地质学报</t>
    </r>
    <r>
      <rPr>
        <sz val="10"/>
        <color theme="1"/>
        <rFont val="Times New Roman"/>
        <charset val="134"/>
      </rPr>
      <t>. 2021,95(07),</t>
    </r>
    <r>
      <rPr>
        <sz val="10"/>
        <color theme="1"/>
        <rFont val="宋体"/>
        <charset val="134"/>
      </rPr>
      <t>第</t>
    </r>
    <r>
      <rPr>
        <sz val="10"/>
        <color theme="1"/>
        <rFont val="Times New Roman"/>
        <charset val="134"/>
      </rPr>
      <t>4</t>
    </r>
  </si>
  <si>
    <t>1075542011002588</t>
  </si>
  <si>
    <t>107551201105002659</t>
  </si>
  <si>
    <t>201406</t>
  </si>
  <si>
    <t>1075532014000597</t>
  </si>
  <si>
    <t>107551201402000609</t>
  </si>
  <si>
    <t>339389619@qq.com</t>
  </si>
  <si>
    <t>liangliang_9504@126.com</t>
  </si>
  <si>
    <t>20250307102314</t>
  </si>
  <si>
    <t>104055108570112</t>
  </si>
  <si>
    <t>1040599887</t>
  </si>
  <si>
    <r>
      <rPr>
        <sz val="10"/>
        <color theme="1"/>
        <rFont val="宋体"/>
        <charset val="134"/>
      </rPr>
      <t>张成信</t>
    </r>
  </si>
  <si>
    <t>15028424761</t>
  </si>
  <si>
    <r>
      <rPr>
        <sz val="10"/>
        <color theme="1"/>
        <rFont val="宋体"/>
        <charset val="134"/>
      </rPr>
      <t>中化地质矿山总局地质研究院</t>
    </r>
  </si>
  <si>
    <t>652924198711082639</t>
  </si>
  <si>
    <t>zhangchengxin</t>
  </si>
  <si>
    <t>19871108</t>
  </si>
  <si>
    <t>371722</t>
  </si>
  <si>
    <t>652924</t>
  </si>
  <si>
    <t>130681</t>
  </si>
  <si>
    <t>110105</t>
  </si>
  <si>
    <r>
      <rPr>
        <sz val="10"/>
        <color theme="1"/>
        <rFont val="宋体"/>
        <charset val="134"/>
      </rPr>
      <t>北京市朝阳区小营路</t>
    </r>
    <r>
      <rPr>
        <sz val="10"/>
        <color theme="1"/>
        <rFont val="Times New Roman"/>
        <charset val="134"/>
      </rPr>
      <t>19</t>
    </r>
    <r>
      <rPr>
        <sz val="10"/>
        <color theme="1"/>
        <rFont val="宋体"/>
        <charset val="134"/>
      </rPr>
      <t>号财富嘉园</t>
    </r>
    <r>
      <rPr>
        <sz val="10"/>
        <color theme="1"/>
        <rFont val="Times New Roman"/>
        <charset val="134"/>
      </rPr>
      <t>B</t>
    </r>
    <r>
      <rPr>
        <sz val="10"/>
        <color theme="1"/>
        <rFont val="宋体"/>
        <charset val="134"/>
      </rPr>
      <t>座</t>
    </r>
  </si>
  <si>
    <t>100101</t>
  </si>
  <si>
    <r>
      <rPr>
        <sz val="10"/>
        <color theme="1"/>
        <rFont val="Times New Roman"/>
        <charset val="134"/>
      </rPr>
      <t>2007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中南大学</t>
    </r>
    <r>
      <rPr>
        <sz val="10"/>
        <color theme="1"/>
        <rFont val="Times New Roman"/>
        <charset val="134"/>
      </rPr>
      <t>|</t>
    </r>
    <r>
      <rPr>
        <sz val="10"/>
        <color theme="1"/>
        <rFont val="宋体"/>
        <charset val="134"/>
      </rPr>
      <t>本科生</t>
    </r>
    <r>
      <rPr>
        <sz val="10"/>
        <color theme="1"/>
        <rFont val="Times New Roman"/>
        <charset val="134"/>
      </rPr>
      <t>#2011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今</t>
    </r>
    <r>
      <rPr>
        <sz val="10"/>
        <color theme="1"/>
        <rFont val="Times New Roman"/>
        <charset val="134"/>
      </rPr>
      <t>|</t>
    </r>
    <r>
      <rPr>
        <sz val="10"/>
        <color theme="1"/>
        <rFont val="宋体"/>
        <charset val="134"/>
      </rPr>
      <t>中化地质矿山总局地质研究院</t>
    </r>
    <r>
      <rPr>
        <sz val="10"/>
        <color theme="1"/>
        <rFont val="Times New Roman"/>
        <charset val="134"/>
      </rPr>
      <t>|</t>
    </r>
    <r>
      <rPr>
        <sz val="10"/>
        <color theme="1"/>
        <rFont val="宋体"/>
        <charset val="134"/>
      </rPr>
      <t>技术人员</t>
    </r>
    <r>
      <rPr>
        <sz val="10"/>
        <color theme="1"/>
        <rFont val="Times New Roman"/>
        <charset val="134"/>
      </rPr>
      <t>/</t>
    </r>
    <r>
      <rPr>
        <sz val="10"/>
        <color theme="1"/>
        <rFont val="宋体"/>
        <charset val="134"/>
      </rPr>
      <t>项目负责</t>
    </r>
    <r>
      <rPr>
        <sz val="10"/>
        <color theme="1"/>
        <rFont val="Times New Roman"/>
        <charset val="134"/>
      </rPr>
      <t>#2020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中国地质大学（武汉）</t>
    </r>
    <r>
      <rPr>
        <sz val="10"/>
        <color theme="1"/>
        <rFont val="Times New Roman"/>
        <charset val="134"/>
      </rPr>
      <t>|</t>
    </r>
    <r>
      <rPr>
        <sz val="10"/>
        <color theme="1"/>
        <rFont val="宋体"/>
        <charset val="134"/>
      </rPr>
      <t>同等学力硕士</t>
    </r>
    <r>
      <rPr>
        <sz val="10"/>
        <color theme="1"/>
        <rFont val="Times New Roman"/>
        <charset val="134"/>
      </rPr>
      <t>#||#||</t>
    </r>
  </si>
  <si>
    <r>
      <rPr>
        <sz val="10"/>
        <color theme="1"/>
        <rFont val="Times New Roman"/>
        <charset val="134"/>
      </rPr>
      <t>2024</t>
    </r>
    <r>
      <rPr>
        <sz val="10"/>
        <color theme="1"/>
        <rFont val="宋体"/>
        <charset val="134"/>
      </rPr>
      <t>年，中国煤炭工业协会第二十届优秀地质勘查报告一等奖、中化地质矿山总局九届青年学术交流会</t>
    </r>
    <r>
      <rPr>
        <sz val="10"/>
        <color theme="1"/>
        <rFont val="Times New Roman"/>
        <charset val="134"/>
      </rPr>
      <t>-</t>
    </r>
    <r>
      <rPr>
        <sz val="10"/>
        <color theme="1"/>
        <rFont val="宋体"/>
        <charset val="134"/>
      </rPr>
      <t>特等奖；</t>
    </r>
    <r>
      <rPr>
        <sz val="10"/>
        <color theme="1"/>
        <rFont val="Times New Roman"/>
        <charset val="134"/>
      </rPr>
      <t>2023</t>
    </r>
    <r>
      <rPr>
        <sz val="10"/>
        <color theme="1"/>
        <rFont val="宋体"/>
        <charset val="134"/>
      </rPr>
      <t>年，中国非金属矿工业协会科学技术奖一等奖；</t>
    </r>
    <r>
      <rPr>
        <sz val="10"/>
        <color theme="1"/>
        <rFont val="Times New Roman"/>
        <charset val="134"/>
      </rPr>
      <t>2022</t>
    </r>
    <r>
      <rPr>
        <sz val="10"/>
        <color theme="1"/>
        <rFont val="宋体"/>
        <charset val="134"/>
      </rPr>
      <t>年，中国地质学会金罗盘奖、中国煤炭地质总局科学技术特等奖。</t>
    </r>
  </si>
  <si>
    <r>
      <rPr>
        <sz val="10"/>
        <color theme="1"/>
        <rFont val="宋体"/>
        <charset val="134"/>
      </rPr>
      <t>王艳超</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中化地质矿山总局地质研究院</t>
    </r>
    <r>
      <rPr>
        <sz val="10"/>
        <color theme="1"/>
        <rFont val="Times New Roman"/>
        <charset val="134"/>
      </rPr>
      <t>|15097425640#</t>
    </r>
    <r>
      <rPr>
        <sz val="10"/>
        <color theme="1"/>
        <rFont val="宋体"/>
        <charset val="134"/>
      </rPr>
      <t>张梓熙</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河北省涿州市双语学校</t>
    </r>
    <r>
      <rPr>
        <sz val="10"/>
        <color theme="1"/>
        <rFont val="Times New Roman"/>
        <charset val="134"/>
      </rPr>
      <t>|#</t>
    </r>
    <r>
      <rPr>
        <sz val="10"/>
        <color theme="1"/>
        <rFont val="宋体"/>
        <charset val="134"/>
      </rPr>
      <t>张琋宸</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河北省涿州市第一幼儿园</t>
    </r>
    <r>
      <rPr>
        <sz val="10"/>
        <color theme="1"/>
        <rFont val="Times New Roman"/>
        <charset val="134"/>
      </rPr>
      <t>|</t>
    </r>
  </si>
  <si>
    <r>
      <rPr>
        <sz val="10"/>
        <color theme="1"/>
        <rFont val="宋体"/>
        <charset val="134"/>
      </rPr>
      <t>物化探综合找矿方法在内蒙古喀喇沁旗大西沟萤石矿找矿中的应用
内蒙古喀喇沁旗地区萤石矿床地质特征及成因探讨
湖北钟祥莲花山磷矿床地质特征及成矿机制</t>
    </r>
    <r>
      <rPr>
        <sz val="10"/>
        <color theme="1"/>
        <rFont val="Times New Roman"/>
        <charset val="134"/>
      </rPr>
      <t xml:space="preserve"> 
</t>
    </r>
    <r>
      <rPr>
        <sz val="10"/>
        <color theme="1"/>
        <rFont val="宋体"/>
        <charset val="134"/>
      </rPr>
      <t>泰青威天然气管道临朐段水毁灾害分布特征与风险评价</t>
    </r>
  </si>
  <si>
    <t>10533</t>
  </si>
  <si>
    <r>
      <rPr>
        <sz val="10"/>
        <color theme="1"/>
        <rFont val="宋体"/>
        <charset val="134"/>
      </rPr>
      <t>中南大学</t>
    </r>
  </si>
  <si>
    <t>1053342011100034</t>
  </si>
  <si>
    <t>105331201105100034</t>
  </si>
  <si>
    <t>10491</t>
  </si>
  <si>
    <r>
      <rPr>
        <sz val="10"/>
        <color theme="1"/>
        <rFont val="宋体"/>
        <charset val="134"/>
      </rPr>
      <t>中国地质大学</t>
    </r>
    <r>
      <rPr>
        <sz val="10"/>
        <color theme="1"/>
        <rFont val="Times New Roman"/>
        <charset val="134"/>
      </rPr>
      <t>(</t>
    </r>
    <r>
      <rPr>
        <sz val="10"/>
        <color theme="1"/>
        <rFont val="宋体"/>
        <charset val="134"/>
      </rPr>
      <t>武汉</t>
    </r>
    <r>
      <rPr>
        <sz val="10"/>
        <color theme="1"/>
        <rFont val="Times New Roman"/>
        <charset val="134"/>
      </rPr>
      <t>)</t>
    </r>
  </si>
  <si>
    <t>1049132023230919</t>
  </si>
  <si>
    <r>
      <rPr>
        <sz val="10"/>
        <color theme="1"/>
        <rFont val="宋体"/>
        <charset val="134"/>
      </rPr>
      <t>河北省涿州市范阳西路</t>
    </r>
    <r>
      <rPr>
        <sz val="10"/>
        <color theme="1"/>
        <rFont val="Times New Roman"/>
        <charset val="134"/>
      </rPr>
      <t>122</t>
    </r>
    <r>
      <rPr>
        <sz val="10"/>
        <color theme="1"/>
        <rFont val="宋体"/>
        <charset val="134"/>
      </rPr>
      <t>号（中化地质矿山总局地质研究院）</t>
    </r>
  </si>
  <si>
    <t>072750</t>
  </si>
  <si>
    <t>702577063@qq.com</t>
  </si>
  <si>
    <t>20250227082816</t>
  </si>
  <si>
    <t>20250310112443</t>
  </si>
  <si>
    <t>43</t>
  </si>
  <si>
    <t>104055108576001</t>
  </si>
  <si>
    <t>1040599879</t>
  </si>
  <si>
    <r>
      <rPr>
        <sz val="10"/>
        <color theme="1"/>
        <rFont val="宋体"/>
        <charset val="134"/>
      </rPr>
      <t>莫雷</t>
    </r>
  </si>
  <si>
    <t>18230838148</t>
  </si>
  <si>
    <t>601</t>
  </si>
  <si>
    <r>
      <rPr>
        <sz val="10"/>
        <color theme="1"/>
        <rFont val="宋体"/>
        <charset val="134"/>
      </rPr>
      <t>铀资源探采与核遥感全国重点实验室</t>
    </r>
  </si>
  <si>
    <t>3001</t>
  </si>
  <si>
    <r>
      <rPr>
        <sz val="10"/>
        <color theme="1"/>
        <rFont val="宋体"/>
        <charset val="134"/>
      </rPr>
      <t>矿床学综合</t>
    </r>
  </si>
  <si>
    <r>
      <rPr>
        <sz val="10"/>
        <rFont val="Times New Roman"/>
        <charset val="134"/>
      </rPr>
      <t>3</t>
    </r>
    <r>
      <rPr>
        <sz val="10"/>
        <rFont val="宋体"/>
        <charset val="134"/>
      </rPr>
      <t>教</t>
    </r>
    <r>
      <rPr>
        <sz val="10"/>
        <rFont val="Times New Roman"/>
        <charset val="134"/>
      </rPr>
      <t>-613</t>
    </r>
  </si>
  <si>
    <t>52240119990224741X</t>
  </si>
  <si>
    <t>molei</t>
  </si>
  <si>
    <t>19990224</t>
  </si>
  <si>
    <t>520502</t>
  </si>
  <si>
    <r>
      <rPr>
        <sz val="10"/>
        <color theme="1"/>
        <rFont val="宋体"/>
        <charset val="134"/>
      </rPr>
      <t>江西省南昌市新建区广兰大道</t>
    </r>
    <r>
      <rPr>
        <sz val="10"/>
        <color theme="1"/>
        <rFont val="Times New Roman"/>
        <charset val="134"/>
      </rPr>
      <t>418</t>
    </r>
    <r>
      <rPr>
        <sz val="10"/>
        <color theme="1"/>
        <rFont val="宋体"/>
        <charset val="134"/>
      </rPr>
      <t>号</t>
    </r>
  </si>
  <si>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昆明理工大学</t>
    </r>
    <r>
      <rPr>
        <sz val="10"/>
        <color theme="1"/>
        <rFont val="Times New Roman"/>
        <charset val="134"/>
      </rPr>
      <t>|</t>
    </r>
    <r>
      <rPr>
        <sz val="10"/>
        <color theme="1"/>
        <rFont val="宋体"/>
        <charset val="134"/>
      </rPr>
      <t>学生</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</si>
  <si>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Times New Roman"/>
        <charset val="134"/>
      </rPr>
      <t>2022</t>
    </r>
    <r>
      <rPr>
        <sz val="10"/>
        <color theme="1"/>
        <rFont val="宋体"/>
        <charset val="134"/>
      </rPr>
      <t>年在昆明理工大学获第六届全国大学生地质技能大赛一等奖和二等奖；</t>
    </r>
    <r>
      <rPr>
        <sz val="10"/>
        <color theme="1"/>
        <rFont val="Times New Roman"/>
        <charset val="134"/>
      </rPr>
      <t>2023</t>
    </r>
    <r>
      <rPr>
        <sz val="10"/>
        <color theme="1"/>
        <rFont val="宋体"/>
        <charset val="134"/>
      </rPr>
      <t>年在东华理工大学获江西省省级研究生创新专项资金项目立项、东华理工大学</t>
    </r>
    <r>
      <rPr>
        <sz val="10"/>
        <color theme="1"/>
        <rFont val="Times New Roman"/>
        <charset val="134"/>
      </rPr>
      <t>“</t>
    </r>
    <r>
      <rPr>
        <sz val="10"/>
        <color theme="1"/>
        <rFont val="宋体"/>
        <charset val="134"/>
      </rPr>
      <t>优秀研究生</t>
    </r>
    <r>
      <rPr>
        <sz val="10"/>
        <color theme="1"/>
        <rFont val="Times New Roman"/>
        <charset val="134"/>
      </rPr>
      <t>”</t>
    </r>
    <r>
      <rPr>
        <sz val="10"/>
        <color theme="1"/>
        <rFont val="宋体"/>
        <charset val="134"/>
      </rPr>
      <t>、第九届全国大学生统计建模大赛江西省三等奖；</t>
    </r>
    <r>
      <rPr>
        <sz val="10"/>
        <color theme="1"/>
        <rFont val="Times New Roman"/>
        <charset val="134"/>
      </rPr>
      <t>2024</t>
    </r>
    <r>
      <rPr>
        <sz val="10"/>
        <color theme="1"/>
        <rFont val="宋体"/>
        <charset val="134"/>
      </rPr>
      <t>年获研究生国家奖学金</t>
    </r>
  </si>
  <si>
    <r>
      <rPr>
        <sz val="10"/>
        <color theme="1"/>
        <rFont val="宋体"/>
        <charset val="134"/>
      </rPr>
      <t>莫万忠</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贵州省毕节市七星关区海子街镇七里沟村</t>
    </r>
    <r>
      <rPr>
        <sz val="10"/>
        <color theme="1"/>
        <rFont val="Times New Roman"/>
        <charset val="134"/>
      </rPr>
      <t>|15058596061#</t>
    </r>
    <r>
      <rPr>
        <sz val="10"/>
        <color theme="1"/>
        <rFont val="宋体"/>
        <charset val="134"/>
      </rPr>
      <t>申庆碧</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贵州省毕节市七星关区海子街镇七里沟村</t>
    </r>
    <r>
      <rPr>
        <sz val="10"/>
        <color theme="1"/>
        <rFont val="Times New Roman"/>
        <charset val="134"/>
      </rPr>
      <t>|17348876550#</t>
    </r>
    <r>
      <rPr>
        <sz val="10"/>
        <color theme="1"/>
        <rFont val="宋体"/>
        <charset val="134"/>
      </rPr>
      <t>申庆碧</t>
    </r>
    <r>
      <rPr>
        <sz val="10"/>
        <color theme="1"/>
        <rFont val="Times New Roman"/>
        <charset val="134"/>
      </rPr>
      <t>|</t>
    </r>
    <r>
      <rPr>
        <sz val="10"/>
        <color theme="1"/>
        <rFont val="宋体"/>
        <charset val="134"/>
      </rPr>
      <t>姐弟</t>
    </r>
    <r>
      <rPr>
        <sz val="10"/>
        <color theme="1"/>
        <rFont val="Times New Roman"/>
        <charset val="134"/>
      </rPr>
      <t>|</t>
    </r>
    <r>
      <rPr>
        <sz val="10"/>
        <color theme="1"/>
        <rFont val="宋体"/>
        <charset val="134"/>
      </rPr>
      <t>贵州茅台（酒厂）集团</t>
    </r>
    <r>
      <rPr>
        <sz val="10"/>
        <color theme="1"/>
        <rFont val="Times New Roman"/>
        <charset val="134"/>
      </rPr>
      <t>|18396987841</t>
    </r>
  </si>
  <si>
    <r>
      <rPr>
        <sz val="10"/>
        <color theme="1"/>
        <rFont val="宋体"/>
        <charset val="134"/>
      </rPr>
      <t>以第一作者发表</t>
    </r>
    <r>
      <rPr>
        <sz val="10"/>
        <color theme="1"/>
        <rFont val="Times New Roman"/>
        <charset val="134"/>
      </rPr>
      <t>SCI</t>
    </r>
    <r>
      <rPr>
        <sz val="10"/>
        <color theme="1"/>
        <rFont val="宋体"/>
        <charset val="134"/>
      </rPr>
      <t>论文</t>
    </r>
    <r>
      <rPr>
        <sz val="10"/>
        <color theme="1"/>
        <rFont val="Times New Roman"/>
        <charset val="134"/>
      </rPr>
      <t>2</t>
    </r>
    <r>
      <rPr>
        <sz val="10"/>
        <color theme="1"/>
        <rFont val="宋体"/>
        <charset val="134"/>
      </rPr>
      <t>篇，核心论文两篇，分别发表在《岩石学报》</t>
    </r>
    <r>
      <rPr>
        <sz val="10"/>
        <color theme="1"/>
        <rFont val="Times New Roman"/>
        <charset val="134"/>
      </rPr>
      <t>(2024,40(4),1163-1184)</t>
    </r>
    <r>
      <rPr>
        <sz val="10"/>
        <color theme="1"/>
        <rFont val="宋体"/>
        <charset val="134"/>
      </rPr>
      <t>、《岩石矿物学杂志》</t>
    </r>
    <r>
      <rPr>
        <sz val="10"/>
        <color theme="1"/>
        <rFont val="Times New Roman"/>
        <charset val="134"/>
      </rPr>
      <t>(2024,43(6),1339-1360)</t>
    </r>
    <r>
      <rPr>
        <sz val="10"/>
        <color theme="1"/>
        <rFont val="宋体"/>
        <charset val="134"/>
      </rPr>
      <t>、《沉积与特提斯地质》</t>
    </r>
    <r>
      <rPr>
        <sz val="10"/>
        <color theme="1"/>
        <rFont val="Times New Roman"/>
        <charset val="134"/>
      </rPr>
      <t>(2024,44(2),421-436)</t>
    </r>
    <r>
      <rPr>
        <sz val="10"/>
        <color theme="1"/>
        <rFont val="宋体"/>
        <charset val="134"/>
      </rPr>
      <t>、《</t>
    </r>
    <r>
      <rPr>
        <sz val="10"/>
        <color theme="1"/>
        <rFont val="Times New Roman"/>
        <charset val="134"/>
      </rPr>
      <t>Acta Geologica Sinica (English Edition</t>
    </r>
    <r>
      <rPr>
        <sz val="10"/>
        <color theme="1"/>
        <rFont val="宋体"/>
        <charset val="134"/>
      </rPr>
      <t>》</t>
    </r>
    <r>
      <rPr>
        <sz val="10"/>
        <color theme="1"/>
        <rFont val="Times New Roman"/>
        <charset val="134"/>
      </rPr>
      <t>(</t>
    </r>
    <r>
      <rPr>
        <sz val="10"/>
        <color theme="1"/>
        <rFont val="宋体"/>
        <charset val="134"/>
      </rPr>
      <t>待刊</t>
    </r>
    <r>
      <rPr>
        <sz val="10"/>
        <color theme="1"/>
        <rFont val="Times New Roman"/>
        <charset val="134"/>
      </rPr>
      <t>)</t>
    </r>
  </si>
  <si>
    <t>10674</t>
  </si>
  <si>
    <r>
      <rPr>
        <sz val="10"/>
        <color theme="1"/>
        <rFont val="宋体"/>
        <charset val="134"/>
      </rPr>
      <t>昆明理工大学</t>
    </r>
  </si>
  <si>
    <t>1067442022100698</t>
  </si>
  <si>
    <t>106741202205000698</t>
  </si>
  <si>
    <t>2022110083</t>
  </si>
  <si>
    <t>18970949620</t>
  </si>
  <si>
    <t>519905629@qq.com</t>
  </si>
  <si>
    <t>20250227204537</t>
  </si>
  <si>
    <t>20250227205024</t>
  </si>
  <si>
    <t>53</t>
  </si>
  <si>
    <t>104055108576002</t>
  </si>
  <si>
    <t>1040599965</t>
  </si>
  <si>
    <r>
      <rPr>
        <sz val="10"/>
        <color theme="1"/>
        <rFont val="宋体"/>
        <charset val="134"/>
      </rPr>
      <t>昝芳</t>
    </r>
  </si>
  <si>
    <t>13807014846</t>
  </si>
  <si>
    <r>
      <rPr>
        <sz val="10"/>
        <color theme="1"/>
        <rFont val="宋体"/>
        <charset val="134"/>
      </rPr>
      <t>江西省地质局第六地质大队</t>
    </r>
  </si>
  <si>
    <t>622421198710140321</t>
  </si>
  <si>
    <t>ZANFANG</t>
  </si>
  <si>
    <t>19871014</t>
  </si>
  <si>
    <t>621102</t>
  </si>
  <si>
    <t>360602</t>
  </si>
  <si>
    <r>
      <rPr>
        <sz val="10"/>
        <color theme="1"/>
        <rFont val="宋体"/>
        <charset val="134"/>
      </rPr>
      <t>江西鹰潭市月湖区南站路</t>
    </r>
    <r>
      <rPr>
        <sz val="10"/>
        <color theme="1"/>
        <rFont val="Times New Roman"/>
        <charset val="134"/>
      </rPr>
      <t>46</t>
    </r>
    <r>
      <rPr>
        <sz val="10"/>
        <color theme="1"/>
        <rFont val="宋体"/>
        <charset val="134"/>
      </rPr>
      <t>号第六地质大队</t>
    </r>
  </si>
  <si>
    <t>335001</t>
  </si>
  <si>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甘肃工业职业技术学院</t>
    </r>
    <r>
      <rPr>
        <sz val="10"/>
        <color theme="1"/>
        <rFont val="Times New Roman"/>
        <charset val="134"/>
      </rPr>
      <t>|</t>
    </r>
    <r>
      <rPr>
        <sz val="10"/>
        <color theme="1"/>
        <rFont val="宋体"/>
        <charset val="134"/>
      </rPr>
      <t>学生</t>
    </r>
    <r>
      <rPr>
        <sz val="10"/>
        <color theme="1"/>
        <rFont val="Times New Roman"/>
        <charset val="134"/>
      </rPr>
      <t>#2008</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江西省核工业地质局二六一大队</t>
    </r>
    <r>
      <rPr>
        <sz val="10"/>
        <color theme="1"/>
        <rFont val="Times New Roman"/>
        <charset val="134"/>
      </rPr>
      <t>|</t>
    </r>
    <r>
      <rPr>
        <sz val="10"/>
        <color theme="1"/>
        <rFont val="宋体"/>
        <charset val="134"/>
      </rPr>
      <t>技术员</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桂林理工大学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江西省地质局第六地质大队</t>
    </r>
    <r>
      <rPr>
        <sz val="10"/>
        <color theme="1"/>
        <rFont val="Times New Roman"/>
        <charset val="134"/>
      </rPr>
      <t>|</t>
    </r>
    <r>
      <rPr>
        <sz val="10"/>
        <color theme="1"/>
        <rFont val="宋体"/>
        <charset val="134"/>
      </rPr>
      <t>技术员</t>
    </r>
    <r>
      <rPr>
        <sz val="10"/>
        <color theme="1"/>
        <rFont val="Times New Roman"/>
        <charset val="134"/>
      </rPr>
      <t>#||</t>
    </r>
  </si>
  <si>
    <r>
      <rPr>
        <sz val="10"/>
        <color theme="1"/>
        <rFont val="宋体"/>
        <charset val="134"/>
      </rPr>
      <t>漆剑</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江西省地质局核地质大队</t>
    </r>
    <r>
      <rPr>
        <sz val="10"/>
        <color theme="1"/>
        <rFont val="Times New Roman"/>
        <charset val="134"/>
      </rPr>
      <t>|15083686001#</t>
    </r>
    <r>
      <rPr>
        <sz val="10"/>
        <color theme="1"/>
        <rFont val="宋体"/>
        <charset val="134"/>
      </rPr>
      <t>漆安智</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小学生</t>
    </r>
    <r>
      <rPr>
        <sz val="10"/>
        <color theme="1"/>
        <rFont val="Times New Roman"/>
        <charset val="134"/>
      </rPr>
      <t>|#</t>
    </r>
    <r>
      <rPr>
        <sz val="10"/>
        <color theme="1"/>
        <rFont val="宋体"/>
        <charset val="134"/>
      </rPr>
      <t>漆安笛</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幼儿</t>
    </r>
    <r>
      <rPr>
        <sz val="10"/>
        <color theme="1"/>
        <rFont val="Times New Roman"/>
        <charset val="134"/>
      </rPr>
      <t>|</t>
    </r>
  </si>
  <si>
    <r>
      <rPr>
        <sz val="10"/>
        <color theme="1"/>
        <rFont val="Times New Roman"/>
        <charset val="134"/>
      </rPr>
      <t>1.</t>
    </r>
    <r>
      <rPr>
        <sz val="10"/>
        <color theme="1"/>
        <rFont val="宋体"/>
        <charset val="134"/>
      </rPr>
      <t>赣东北新安地区火山岩稀土元素地球化学特征及铀矿物质来源。</t>
    </r>
    <r>
      <rPr>
        <sz val="10"/>
        <color theme="1"/>
        <rFont val="Times New Roman"/>
        <charset val="134"/>
      </rPr>
      <t>2.</t>
    </r>
    <r>
      <rPr>
        <sz val="10"/>
        <color theme="1"/>
        <rFont val="宋体"/>
        <charset val="134"/>
      </rPr>
      <t>江西花岗岩地球化学特征及铀成矿关系。</t>
    </r>
    <r>
      <rPr>
        <sz val="10"/>
        <color theme="1"/>
        <rFont val="Times New Roman"/>
        <charset val="134"/>
      </rPr>
      <t>3.</t>
    </r>
    <r>
      <rPr>
        <sz val="10"/>
        <color theme="1"/>
        <rFont val="宋体"/>
        <charset val="134"/>
      </rPr>
      <t>赣东北地区铀矿地球化学成矿规律研究。</t>
    </r>
    <r>
      <rPr>
        <sz val="10"/>
        <color theme="1"/>
        <rFont val="Times New Roman"/>
        <charset val="134"/>
      </rPr>
      <t>4.</t>
    </r>
    <r>
      <rPr>
        <sz val="10"/>
        <color theme="1"/>
        <rFont val="宋体"/>
        <charset val="134"/>
      </rPr>
      <t>江西马荃盆地火山岩地球化学特征及成因分析。</t>
    </r>
  </si>
  <si>
    <t>081102</t>
  </si>
  <si>
    <r>
      <rPr>
        <sz val="10"/>
        <color theme="1"/>
        <rFont val="宋体"/>
        <charset val="134"/>
      </rPr>
      <t>水文与水资源工程</t>
    </r>
  </si>
  <si>
    <t>1040542012030059</t>
  </si>
  <si>
    <t>201201</t>
  </si>
  <si>
    <t>104055201205000288</t>
  </si>
  <si>
    <t>10596</t>
  </si>
  <si>
    <t>1059632016060075</t>
  </si>
  <si>
    <t>105961201602060075</t>
  </si>
  <si>
    <t>123092322@qq.com</t>
  </si>
  <si>
    <t>20250211104533</t>
  </si>
  <si>
    <t>45</t>
  </si>
  <si>
    <t>104055108180131</t>
  </si>
  <si>
    <t>1040599866</t>
  </si>
  <si>
    <r>
      <rPr>
        <sz val="10"/>
        <color theme="1"/>
        <rFont val="宋体"/>
        <charset val="134"/>
      </rPr>
      <t>李铮</t>
    </r>
  </si>
  <si>
    <t>13702990723</t>
  </si>
  <si>
    <r>
      <rPr>
        <sz val="10"/>
        <color theme="1"/>
        <rFont val="宋体"/>
        <charset val="134"/>
      </rPr>
      <t>熊国保</t>
    </r>
  </si>
  <si>
    <t>3003</t>
  </si>
  <si>
    <r>
      <rPr>
        <sz val="10"/>
        <color theme="1"/>
        <rFont val="宋体"/>
        <charset val="134"/>
      </rPr>
      <t>矿产资源经济学</t>
    </r>
  </si>
  <si>
    <t>430104198711143524</t>
  </si>
  <si>
    <t>LIZHENG</t>
  </si>
  <si>
    <t>19871114</t>
  </si>
  <si>
    <t>430104</t>
  </si>
  <si>
    <r>
      <rPr>
        <sz val="10"/>
        <color theme="1"/>
        <rFont val="宋体"/>
        <charset val="134"/>
      </rPr>
      <t>江西省人才市场</t>
    </r>
  </si>
  <si>
    <r>
      <rPr>
        <sz val="10"/>
        <color theme="1"/>
        <rFont val="宋体"/>
        <charset val="134"/>
      </rPr>
      <t>南昌市东湖区二七北路</t>
    </r>
    <r>
      <rPr>
        <sz val="10"/>
        <color theme="1"/>
        <rFont val="Times New Roman"/>
        <charset val="134"/>
      </rPr>
      <t>266</t>
    </r>
    <r>
      <rPr>
        <sz val="10"/>
        <color theme="1"/>
        <rFont val="宋体"/>
        <charset val="134"/>
      </rPr>
      <t>号</t>
    </r>
  </si>
  <si>
    <t>330046</t>
  </si>
  <si>
    <r>
      <rPr>
        <sz val="10"/>
        <color theme="1"/>
        <rFont val="Times New Roman"/>
        <charset val="134"/>
      </rPr>
      <t>2004.9-2008.6|</t>
    </r>
    <r>
      <rPr>
        <sz val="10"/>
        <color theme="1"/>
        <rFont val="宋体"/>
        <charset val="134"/>
      </rPr>
      <t>山东经济学院</t>
    </r>
    <r>
      <rPr>
        <sz val="10"/>
        <color theme="1"/>
        <rFont val="Times New Roman"/>
        <charset val="134"/>
      </rPr>
      <t>|</t>
    </r>
    <r>
      <rPr>
        <sz val="10"/>
        <color theme="1"/>
        <rFont val="宋体"/>
        <charset val="134"/>
      </rPr>
      <t>本科生</t>
    </r>
    <r>
      <rPr>
        <sz val="10"/>
        <color theme="1"/>
        <rFont val="Times New Roman"/>
        <charset val="134"/>
      </rPr>
      <t>#2009.9-2011.11|</t>
    </r>
    <r>
      <rPr>
        <sz val="10"/>
        <color theme="1"/>
        <rFont val="宋体"/>
        <charset val="134"/>
      </rPr>
      <t>中南大学</t>
    </r>
    <r>
      <rPr>
        <sz val="10"/>
        <color theme="1"/>
        <rFont val="Times New Roman"/>
        <charset val="134"/>
      </rPr>
      <t>|</t>
    </r>
    <r>
      <rPr>
        <sz val="10"/>
        <color theme="1"/>
        <rFont val="宋体"/>
        <charset val="134"/>
      </rPr>
      <t>硕士研究生</t>
    </r>
    <r>
      <rPr>
        <sz val="10"/>
        <color theme="1"/>
        <rFont val="Times New Roman"/>
        <charset val="134"/>
      </rPr>
      <t>#2012.7-2014.10|</t>
    </r>
    <r>
      <rPr>
        <sz val="10"/>
        <color theme="1"/>
        <rFont val="宋体"/>
        <charset val="134"/>
      </rPr>
      <t>中国农业银行佛山分行</t>
    </r>
    <r>
      <rPr>
        <sz val="10"/>
        <color theme="1"/>
        <rFont val="Times New Roman"/>
        <charset val="134"/>
      </rPr>
      <t>|</t>
    </r>
    <r>
      <rPr>
        <sz val="10"/>
        <color theme="1"/>
        <rFont val="宋体"/>
        <charset val="134"/>
      </rPr>
      <t>对公产品经理</t>
    </r>
    <r>
      <rPr>
        <sz val="10"/>
        <color theme="1"/>
        <rFont val="Times New Roman"/>
        <charset val="134"/>
      </rPr>
      <t>#2015.10-2017.9|</t>
    </r>
    <r>
      <rPr>
        <sz val="10"/>
        <color theme="1"/>
        <rFont val="宋体"/>
        <charset val="134"/>
      </rPr>
      <t>东华理工大学图书馆</t>
    </r>
    <r>
      <rPr>
        <sz val="10"/>
        <color theme="1"/>
        <rFont val="Times New Roman"/>
        <charset val="134"/>
      </rPr>
      <t>|</t>
    </r>
    <r>
      <rPr>
        <sz val="10"/>
        <color theme="1"/>
        <rFont val="宋体"/>
        <charset val="134"/>
      </rPr>
      <t>馆员</t>
    </r>
    <r>
      <rPr>
        <sz val="10"/>
        <color theme="1"/>
        <rFont val="Times New Roman"/>
        <charset val="134"/>
      </rPr>
      <t>#2017.9</t>
    </r>
    <r>
      <rPr>
        <sz val="10"/>
        <color theme="1"/>
        <rFont val="宋体"/>
        <charset val="134"/>
      </rPr>
      <t>至今</t>
    </r>
    <r>
      <rPr>
        <sz val="10"/>
        <color theme="1"/>
        <rFont val="Times New Roman"/>
        <charset val="134"/>
      </rPr>
      <t>|</t>
    </r>
    <r>
      <rPr>
        <sz val="10"/>
        <color theme="1"/>
        <rFont val="宋体"/>
        <charset val="134"/>
      </rPr>
      <t>东华理工大学计划财务处</t>
    </r>
    <r>
      <rPr>
        <sz val="10"/>
        <color theme="1"/>
        <rFont val="Times New Roman"/>
        <charset val="134"/>
      </rPr>
      <t>|</t>
    </r>
    <r>
      <rPr>
        <sz val="10"/>
        <color theme="1"/>
        <rFont val="宋体"/>
        <charset val="134"/>
      </rPr>
      <t>会计师</t>
    </r>
  </si>
  <si>
    <r>
      <rPr>
        <sz val="10"/>
        <color theme="1"/>
        <rFont val="Times New Roman"/>
        <charset val="134"/>
      </rPr>
      <t>2012</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中国农业银行佛山分行</t>
    </r>
    <r>
      <rPr>
        <sz val="10"/>
        <color theme="1"/>
        <rFont val="Times New Roman"/>
        <charset val="134"/>
      </rPr>
      <t xml:space="preserve"> “2012</t>
    </r>
    <r>
      <rPr>
        <sz val="10"/>
        <color theme="1"/>
        <rFont val="宋体"/>
        <charset val="134"/>
      </rPr>
      <t>年重点研究课题</t>
    </r>
    <r>
      <rPr>
        <sz val="10"/>
        <color theme="1"/>
        <rFont val="Times New Roman"/>
        <charset val="134"/>
      </rPr>
      <t>”</t>
    </r>
    <r>
      <rPr>
        <sz val="10"/>
        <color theme="1"/>
        <rFont val="宋体"/>
        <charset val="134"/>
      </rPr>
      <t xml:space="preserve">征文三等奖
</t>
    </r>
    <r>
      <rPr>
        <sz val="10"/>
        <color theme="1"/>
        <rFont val="Times New Roman"/>
        <charset val="134"/>
      </rPr>
      <t>2012</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中国农业银行广东省分行</t>
    </r>
    <r>
      <rPr>
        <sz val="10"/>
        <color theme="1"/>
        <rFont val="Times New Roman"/>
        <charset val="134"/>
      </rPr>
      <t xml:space="preserve"> </t>
    </r>
    <r>
      <rPr>
        <sz val="10"/>
        <color theme="1"/>
        <rFont val="宋体"/>
        <charset val="134"/>
      </rPr>
      <t xml:space="preserve">优秀新行员
</t>
    </r>
  </si>
  <si>
    <r>
      <rPr>
        <sz val="10"/>
        <color theme="1"/>
        <rFont val="宋体"/>
        <charset val="134"/>
      </rPr>
      <t>汤文武</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东华理工大学副教授</t>
    </r>
    <r>
      <rPr>
        <sz val="10"/>
        <color theme="1"/>
        <rFont val="Times New Roman"/>
        <charset val="134"/>
      </rPr>
      <t>|15797643723#</t>
    </r>
    <r>
      <rPr>
        <sz val="10"/>
        <color theme="1"/>
        <rFont val="宋体"/>
        <charset val="134"/>
      </rPr>
      <t>解三元</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湖南省长沙市芙蓉区东风小学教师</t>
    </r>
    <r>
      <rPr>
        <sz val="10"/>
        <color theme="1"/>
        <rFont val="Times New Roman"/>
        <charset val="134"/>
      </rPr>
      <t>|13217002362#</t>
    </r>
    <r>
      <rPr>
        <sz val="10"/>
        <color theme="1"/>
        <rFont val="宋体"/>
        <charset val="134"/>
      </rPr>
      <t>李正凯</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湖南省长沙市第十九中学教师</t>
    </r>
    <r>
      <rPr>
        <sz val="10"/>
        <color theme="1"/>
        <rFont val="Times New Roman"/>
        <charset val="134"/>
      </rPr>
      <t>|13016163082</t>
    </r>
  </si>
  <si>
    <r>
      <rPr>
        <sz val="10"/>
        <color theme="1"/>
        <rFont val="Times New Roman"/>
        <charset val="134"/>
      </rPr>
      <t>2011</t>
    </r>
    <r>
      <rPr>
        <sz val="10"/>
        <color theme="1"/>
        <rFont val="宋体"/>
        <charset val="134"/>
      </rPr>
      <t>年</t>
    </r>
    <r>
      <rPr>
        <sz val="10"/>
        <color theme="1"/>
        <rFont val="Times New Roman"/>
        <charset val="134"/>
      </rPr>
      <t>-</t>
    </r>
    <r>
      <rPr>
        <sz val="10"/>
        <color theme="1"/>
        <rFont val="宋体"/>
        <charset val="134"/>
      </rPr>
      <t>《我国大学生专业结构性失业的现状、原因和对策分析》</t>
    </r>
    <r>
      <rPr>
        <sz val="10"/>
        <color theme="1"/>
        <rFont val="Times New Roman"/>
        <charset val="134"/>
      </rPr>
      <t>-</t>
    </r>
    <r>
      <rPr>
        <sz val="10"/>
        <color theme="1"/>
        <rFont val="宋体"/>
        <charset val="134"/>
      </rPr>
      <t>《经济师》</t>
    </r>
  </si>
  <si>
    <r>
      <rPr>
        <sz val="10"/>
        <color theme="1"/>
        <rFont val="宋体"/>
        <charset val="134"/>
      </rPr>
      <t>山东经济学院</t>
    </r>
  </si>
  <si>
    <t>120206</t>
  </si>
  <si>
    <r>
      <rPr>
        <sz val="10"/>
        <color theme="1"/>
        <rFont val="宋体"/>
        <charset val="134"/>
      </rPr>
      <t>人力资源管理</t>
    </r>
  </si>
  <si>
    <t>1045642008001286</t>
  </si>
  <si>
    <t>104561200805001288</t>
  </si>
  <si>
    <t>020207</t>
  </si>
  <si>
    <r>
      <rPr>
        <sz val="10"/>
        <color theme="1"/>
        <rFont val="宋体"/>
        <charset val="134"/>
      </rPr>
      <t>劳动经济学</t>
    </r>
  </si>
  <si>
    <t>201111</t>
  </si>
  <si>
    <t>1053332011002554</t>
  </si>
  <si>
    <t>105331201102003243</t>
  </si>
  <si>
    <t>302</t>
  </si>
  <si>
    <r>
      <rPr>
        <sz val="10"/>
        <color theme="1"/>
        <rFont val="宋体"/>
        <charset val="134"/>
      </rPr>
      <t>江西省南昌市经开区双港西大街</t>
    </r>
    <r>
      <rPr>
        <sz val="10"/>
        <color theme="1"/>
        <rFont val="Times New Roman"/>
        <charset val="134"/>
      </rPr>
      <t>1199#</t>
    </r>
    <r>
      <rPr>
        <sz val="10"/>
        <color theme="1"/>
        <rFont val="宋体"/>
        <charset val="134"/>
      </rPr>
      <t>绿地悦公馆</t>
    </r>
  </si>
  <si>
    <t>molly_1114@163.com</t>
  </si>
  <si>
    <t>20250301092253</t>
  </si>
  <si>
    <t>20250330150604</t>
  </si>
  <si>
    <t>37</t>
  </si>
  <si>
    <t>104055108180132</t>
  </si>
  <si>
    <t>1040599935</t>
  </si>
  <si>
    <r>
      <rPr>
        <sz val="10"/>
        <color theme="1"/>
        <rFont val="宋体"/>
        <charset val="134"/>
      </rPr>
      <t>许超</t>
    </r>
  </si>
  <si>
    <t>18979170500</t>
  </si>
  <si>
    <r>
      <rPr>
        <sz val="10"/>
        <color theme="1"/>
        <rFont val="宋体"/>
        <charset val="134"/>
      </rPr>
      <t>赵玉</t>
    </r>
  </si>
  <si>
    <t>362529198808270012</t>
  </si>
  <si>
    <t>XUCHAO</t>
  </si>
  <si>
    <t>19880827</t>
  </si>
  <si>
    <t>361028</t>
  </si>
  <si>
    <t>361021</t>
  </si>
  <si>
    <r>
      <rPr>
        <sz val="10"/>
        <color theme="1"/>
        <rFont val="宋体"/>
        <charset val="134"/>
      </rPr>
      <t>抚州市人力资源和社会保障局</t>
    </r>
  </si>
  <si>
    <r>
      <rPr>
        <sz val="10"/>
        <color theme="1"/>
        <rFont val="宋体"/>
        <charset val="134"/>
      </rPr>
      <t>江西省抚州市临川区文昌大道</t>
    </r>
    <r>
      <rPr>
        <sz val="10"/>
        <color theme="1"/>
        <rFont val="Times New Roman"/>
        <charset val="134"/>
      </rPr>
      <t>1290</t>
    </r>
    <r>
      <rPr>
        <sz val="10"/>
        <color theme="1"/>
        <rFont val="宋体"/>
        <charset val="134"/>
      </rPr>
      <t>号</t>
    </r>
  </si>
  <si>
    <t>344000</t>
  </si>
  <si>
    <r>
      <rPr>
        <sz val="10"/>
        <color theme="1"/>
        <rFont val="宋体"/>
        <charset val="134"/>
      </rPr>
      <t>江西财经大学</t>
    </r>
  </si>
  <si>
    <r>
      <rPr>
        <sz val="10"/>
        <color theme="1"/>
        <rFont val="Times New Roman"/>
        <charset val="134"/>
      </rPr>
      <t>2006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 xml:space="preserve"> </t>
    </r>
    <r>
      <rPr>
        <sz val="10"/>
        <color theme="1"/>
        <rFont val="宋体"/>
        <charset val="134"/>
      </rPr>
      <t>经济与管理学院</t>
    </r>
    <r>
      <rPr>
        <sz val="10"/>
        <color theme="1"/>
        <rFont val="Times New Roman"/>
        <charset val="134"/>
      </rPr>
      <t xml:space="preserve"> |</t>
    </r>
    <r>
      <rPr>
        <sz val="10"/>
        <color theme="1"/>
        <rFont val="宋体"/>
        <charset val="134"/>
      </rPr>
      <t>学生</t>
    </r>
    <r>
      <rPr>
        <sz val="10"/>
        <color theme="1"/>
        <rFont val="Times New Roman"/>
        <charset val="134"/>
      </rPr>
      <t>#2010</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—2019</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江西电信</t>
    </r>
    <r>
      <rPr>
        <sz val="10"/>
        <color theme="1"/>
        <rFont val="Times New Roman"/>
        <charset val="134"/>
      </rPr>
      <t xml:space="preserve"> </t>
    </r>
    <r>
      <rPr>
        <sz val="10"/>
        <color theme="1"/>
        <rFont val="宋体"/>
        <charset val="134"/>
      </rPr>
      <t>政企部</t>
    </r>
    <r>
      <rPr>
        <sz val="10"/>
        <color theme="1"/>
        <rFont val="Times New Roman"/>
        <charset val="134"/>
      </rPr>
      <t xml:space="preserve"> </t>
    </r>
    <r>
      <rPr>
        <sz val="10"/>
        <color theme="1"/>
        <rFont val="宋体"/>
        <charset val="134"/>
      </rPr>
      <t>校园信息化推广</t>
    </r>
    <r>
      <rPr>
        <sz val="10"/>
        <color theme="1"/>
        <rFont val="Times New Roman"/>
        <charset val="134"/>
      </rPr>
      <t>|</t>
    </r>
    <r>
      <rPr>
        <sz val="10"/>
        <color theme="1"/>
        <rFont val="宋体"/>
        <charset val="134"/>
      </rPr>
      <t>一般职员</t>
    </r>
    <r>
      <rPr>
        <sz val="10"/>
        <color theme="1"/>
        <rFont val="Times New Roman"/>
        <charset val="134"/>
      </rPr>
      <t>#2019</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今</t>
    </r>
    <r>
      <rPr>
        <sz val="10"/>
        <color theme="1"/>
        <rFont val="Times New Roman"/>
        <charset val="134"/>
      </rPr>
      <t>|</t>
    </r>
    <r>
      <rPr>
        <sz val="10"/>
        <color theme="1"/>
        <rFont val="宋体"/>
        <charset val="134"/>
      </rPr>
      <t>江西艾创信息科技有限公司</t>
    </r>
    <r>
      <rPr>
        <sz val="10"/>
        <color theme="1"/>
        <rFont val="Times New Roman"/>
        <charset val="134"/>
      </rPr>
      <t>|</t>
    </r>
    <r>
      <rPr>
        <sz val="10"/>
        <color theme="1"/>
        <rFont val="宋体"/>
        <charset val="134"/>
      </rPr>
      <t>总经理</t>
    </r>
    <r>
      <rPr>
        <sz val="10"/>
        <color theme="1"/>
        <rFont val="Times New Roman"/>
        <charset val="134"/>
      </rPr>
      <t>#2023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今</t>
    </r>
    <r>
      <rPr>
        <sz val="10"/>
        <color theme="1"/>
        <rFont val="Times New Roman"/>
        <charset val="134"/>
      </rPr>
      <t>|</t>
    </r>
    <r>
      <rPr>
        <sz val="10"/>
        <color theme="1"/>
        <rFont val="宋体"/>
        <charset val="134"/>
      </rPr>
      <t>江西财经大学</t>
    </r>
    <r>
      <rPr>
        <sz val="10"/>
        <color theme="1"/>
        <rFont val="Times New Roman"/>
        <charset val="134"/>
      </rPr>
      <t xml:space="preserve"> </t>
    </r>
    <r>
      <rPr>
        <sz val="10"/>
        <color theme="1"/>
        <rFont val="宋体"/>
        <charset val="134"/>
      </rPr>
      <t>工商学院</t>
    </r>
    <r>
      <rPr>
        <sz val="10"/>
        <color theme="1"/>
        <rFont val="Times New Roman"/>
        <charset val="134"/>
      </rPr>
      <t xml:space="preserve"> |</t>
    </r>
    <r>
      <rPr>
        <sz val="10"/>
        <color theme="1"/>
        <rFont val="宋体"/>
        <charset val="134"/>
      </rPr>
      <t>学生</t>
    </r>
    <r>
      <rPr>
        <sz val="10"/>
        <color theme="1"/>
        <rFont val="Times New Roman"/>
        <charset val="134"/>
      </rPr>
      <t>#||</t>
    </r>
  </si>
  <si>
    <r>
      <rPr>
        <sz val="10"/>
        <color theme="1"/>
        <rFont val="宋体"/>
        <charset val="134"/>
      </rPr>
      <t>刘思嘉</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南昌大学</t>
    </r>
    <r>
      <rPr>
        <sz val="10"/>
        <color theme="1"/>
        <rFont val="Times New Roman"/>
        <charset val="134"/>
      </rPr>
      <t xml:space="preserve"> </t>
    </r>
    <r>
      <rPr>
        <sz val="10"/>
        <color theme="1"/>
        <rFont val="宋体"/>
        <charset val="134"/>
      </rPr>
      <t>学生</t>
    </r>
    <r>
      <rPr>
        <sz val="10"/>
        <color theme="1"/>
        <rFont val="Times New Roman"/>
        <charset val="134"/>
      </rPr>
      <t>|18770096695#</t>
    </r>
    <r>
      <rPr>
        <sz val="10"/>
        <color theme="1"/>
        <rFont val="宋体"/>
        <charset val="134"/>
      </rPr>
      <t>许水鹰</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江西省资溪县中等职业学校</t>
    </r>
    <r>
      <rPr>
        <sz val="10"/>
        <color theme="1"/>
        <rFont val="Times New Roman"/>
        <charset val="134"/>
      </rPr>
      <t xml:space="preserve"> </t>
    </r>
    <r>
      <rPr>
        <sz val="10"/>
        <color theme="1"/>
        <rFont val="宋体"/>
        <charset val="134"/>
      </rPr>
      <t>老师</t>
    </r>
    <r>
      <rPr>
        <sz val="10"/>
        <color theme="1"/>
        <rFont val="Times New Roman"/>
        <charset val="134"/>
      </rPr>
      <t>|13755935593#</t>
    </r>
    <r>
      <rPr>
        <sz val="10"/>
        <color theme="1"/>
        <rFont val="宋体"/>
        <charset val="134"/>
      </rPr>
      <t>张春梅</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无业</t>
    </r>
    <r>
      <rPr>
        <sz val="10"/>
        <color theme="1"/>
        <rFont val="Times New Roman"/>
        <charset val="134"/>
      </rPr>
      <t>|13755935693</t>
    </r>
  </si>
  <si>
    <t>104051201005002007</t>
  </si>
  <si>
    <t>10421</t>
  </si>
  <si>
    <t>120200</t>
  </si>
  <si>
    <r>
      <rPr>
        <sz val="10"/>
        <color theme="1"/>
        <rFont val="宋体"/>
        <charset val="134"/>
      </rPr>
      <t>工商管理学</t>
    </r>
  </si>
  <si>
    <t>312</t>
  </si>
  <si>
    <t>2202328414</t>
  </si>
  <si>
    <r>
      <rPr>
        <sz val="10"/>
        <color theme="1"/>
        <rFont val="宋体"/>
        <charset val="134"/>
      </rPr>
      <t>江西省南昌市青山湖区湖坊镇顺外路御锦城</t>
    </r>
    <r>
      <rPr>
        <sz val="10"/>
        <color theme="1"/>
        <rFont val="Times New Roman"/>
        <charset val="134"/>
      </rPr>
      <t>7</t>
    </r>
    <r>
      <rPr>
        <sz val="10"/>
        <color theme="1"/>
        <rFont val="宋体"/>
        <charset val="134"/>
      </rPr>
      <t>栋</t>
    </r>
    <r>
      <rPr>
        <sz val="10"/>
        <color theme="1"/>
        <rFont val="Times New Roman"/>
        <charset val="134"/>
      </rPr>
      <t>1</t>
    </r>
    <r>
      <rPr>
        <sz val="10"/>
        <color theme="1"/>
        <rFont val="宋体"/>
        <charset val="134"/>
      </rPr>
      <t>单元</t>
    </r>
    <r>
      <rPr>
        <sz val="10"/>
        <color theme="1"/>
        <rFont val="Times New Roman"/>
        <charset val="134"/>
      </rPr>
      <t>302</t>
    </r>
    <r>
      <rPr>
        <sz val="10"/>
        <color theme="1"/>
        <rFont val="宋体"/>
        <charset val="134"/>
      </rPr>
      <t>室</t>
    </r>
  </si>
  <si>
    <t>330029</t>
  </si>
  <si>
    <t>18979170500@189.cn</t>
  </si>
  <si>
    <t>20250219113400</t>
  </si>
  <si>
    <t>104055108180133</t>
  </si>
  <si>
    <t>1040599722</t>
  </si>
  <si>
    <r>
      <rPr>
        <sz val="10"/>
        <color theme="1"/>
        <rFont val="宋体"/>
        <charset val="134"/>
      </rPr>
      <t>李同</t>
    </r>
  </si>
  <si>
    <t>18428385178</t>
  </si>
  <si>
    <t>04</t>
  </si>
  <si>
    <r>
      <rPr>
        <sz val="10"/>
        <color theme="1"/>
        <rFont val="宋体"/>
        <charset val="134"/>
      </rPr>
      <t>地球信息技术</t>
    </r>
  </si>
  <si>
    <t>3004</t>
  </si>
  <si>
    <r>
      <rPr>
        <sz val="10"/>
        <color theme="1"/>
        <rFont val="宋体"/>
        <charset val="134"/>
      </rPr>
      <t>遥感原理与应用</t>
    </r>
  </si>
  <si>
    <t>130323199206021925</t>
  </si>
  <si>
    <t>litong</t>
  </si>
  <si>
    <t>19920602</t>
  </si>
  <si>
    <t>130306</t>
  </si>
  <si>
    <t>130304</t>
  </si>
  <si>
    <r>
      <rPr>
        <sz val="10"/>
        <color theme="1"/>
        <rFont val="Times New Roman"/>
        <charset val="134"/>
      </rPr>
      <t>2011.9-2015.7|</t>
    </r>
    <r>
      <rPr>
        <sz val="10"/>
        <color theme="1"/>
        <rFont val="宋体"/>
        <charset val="134"/>
      </rPr>
      <t>北京化工大学北方学院</t>
    </r>
    <r>
      <rPr>
        <sz val="10"/>
        <color theme="1"/>
        <rFont val="Times New Roman"/>
        <charset val="134"/>
      </rPr>
      <t>|</t>
    </r>
    <r>
      <rPr>
        <sz val="10"/>
        <color theme="1"/>
        <rFont val="宋体"/>
        <charset val="134"/>
      </rPr>
      <t>学生</t>
    </r>
    <r>
      <rPr>
        <sz val="10"/>
        <color theme="1"/>
        <rFont val="Times New Roman"/>
        <charset val="134"/>
      </rPr>
      <t>#2015.9-2018.7|</t>
    </r>
    <r>
      <rPr>
        <sz val="10"/>
        <color theme="1"/>
        <rFont val="宋体"/>
        <charset val="134"/>
      </rPr>
      <t>成都理工大学</t>
    </r>
    <r>
      <rPr>
        <sz val="10"/>
        <color theme="1"/>
        <rFont val="Times New Roman"/>
        <charset val="134"/>
      </rPr>
      <t>|</t>
    </r>
    <r>
      <rPr>
        <sz val="10"/>
        <color theme="1"/>
        <rFont val="宋体"/>
        <charset val="134"/>
      </rPr>
      <t>学生</t>
    </r>
    <r>
      <rPr>
        <sz val="10"/>
        <color theme="1"/>
        <rFont val="Times New Roman"/>
        <charset val="134"/>
      </rPr>
      <t>#2018.8-2019.6|</t>
    </r>
    <r>
      <rPr>
        <sz val="10"/>
        <color theme="1"/>
        <rFont val="宋体"/>
        <charset val="134"/>
      </rPr>
      <t>天府新区航空旅游职业学院</t>
    </r>
    <r>
      <rPr>
        <sz val="10"/>
        <color theme="1"/>
        <rFont val="Times New Roman"/>
        <charset val="134"/>
      </rPr>
      <t>|</t>
    </r>
    <r>
      <rPr>
        <sz val="10"/>
        <color theme="1"/>
        <rFont val="宋体"/>
        <charset val="134"/>
      </rPr>
      <t>教师</t>
    </r>
    <r>
      <rPr>
        <sz val="10"/>
        <color theme="1"/>
        <rFont val="Times New Roman"/>
        <charset val="134"/>
      </rPr>
      <t>#2019.9-</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</si>
  <si>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邵崇建</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t>
    </r>
    <r>
      <rPr>
        <sz val="10"/>
        <color theme="1"/>
        <rFont val="Times New Roman"/>
        <charset val="134"/>
      </rPr>
      <t>|15928981625#|||#|||</t>
    </r>
  </si>
  <si>
    <r>
      <rPr>
        <sz val="10"/>
        <color theme="1"/>
        <rFont val="宋体"/>
        <charset val="134"/>
      </rPr>
      <t>北京化工大学北方学院</t>
    </r>
  </si>
  <si>
    <t>050201</t>
  </si>
  <si>
    <t>1389542015004499</t>
  </si>
  <si>
    <t>138951201505004499</t>
  </si>
  <si>
    <t>10616</t>
  </si>
  <si>
    <r>
      <rPr>
        <sz val="10"/>
        <color theme="1"/>
        <rFont val="宋体"/>
        <charset val="134"/>
      </rPr>
      <t>成都理工大学</t>
    </r>
  </si>
  <si>
    <t>055101</t>
  </si>
  <si>
    <r>
      <rPr>
        <sz val="10"/>
        <color theme="1"/>
        <rFont val="宋体"/>
        <charset val="134"/>
      </rPr>
      <t>英语笔译</t>
    </r>
  </si>
  <si>
    <t>201812</t>
  </si>
  <si>
    <t>1061632018200449</t>
  </si>
  <si>
    <t>201807</t>
  </si>
  <si>
    <t>106161201802073104</t>
  </si>
  <si>
    <t>30551</t>
  </si>
  <si>
    <t>1565661303@qq.com</t>
  </si>
  <si>
    <t>chsi_drj37b9wk9yk35d4wtgr</t>
  </si>
  <si>
    <t>20250407160505</t>
  </si>
  <si>
    <t>20250411100021</t>
  </si>
  <si>
    <t>104055108180134</t>
  </si>
  <si>
    <t>1040599754</t>
  </si>
  <si>
    <r>
      <rPr>
        <sz val="10"/>
        <color theme="1"/>
        <rFont val="宋体"/>
        <charset val="134"/>
      </rPr>
      <t>裴丽君</t>
    </r>
  </si>
  <si>
    <t>13514112821</t>
  </si>
  <si>
    <r>
      <rPr>
        <sz val="10"/>
        <color theme="1"/>
        <rFont val="宋体"/>
        <charset val="134"/>
      </rPr>
      <t>刘帅</t>
    </r>
  </si>
  <si>
    <r>
      <rPr>
        <sz val="10"/>
        <color theme="1"/>
        <rFont val="宋体"/>
        <charset val="134"/>
      </rPr>
      <t>大连东软信息学院</t>
    </r>
  </si>
  <si>
    <t>34</t>
  </si>
  <si>
    <t>410726198702023448</t>
  </si>
  <si>
    <t>peilijun</t>
  </si>
  <si>
    <t>19870202</t>
  </si>
  <si>
    <t>410726</t>
  </si>
  <si>
    <t>210204</t>
  </si>
  <si>
    <t>210211</t>
  </si>
  <si>
    <r>
      <rPr>
        <sz val="10"/>
        <color theme="1"/>
        <rFont val="宋体"/>
        <charset val="134"/>
      </rPr>
      <t>辽宁省大连市甘井子区软件园路</t>
    </r>
    <r>
      <rPr>
        <sz val="10"/>
        <color theme="1"/>
        <rFont val="Times New Roman"/>
        <charset val="134"/>
      </rPr>
      <t>8</t>
    </r>
    <r>
      <rPr>
        <sz val="10"/>
        <color theme="1"/>
        <rFont val="宋体"/>
        <charset val="134"/>
      </rPr>
      <t>号</t>
    </r>
  </si>
  <si>
    <t>116023</t>
  </si>
  <si>
    <r>
      <rPr>
        <sz val="10"/>
        <color theme="1"/>
        <rFont val="Times New Roman"/>
        <charset val="134"/>
      </rPr>
      <t>2004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中国地质大学（北京）</t>
    </r>
    <r>
      <rPr>
        <sz val="10"/>
        <color theme="1"/>
        <rFont val="Times New Roman"/>
        <charset val="134"/>
      </rPr>
      <t>|</t>
    </r>
    <r>
      <rPr>
        <sz val="10"/>
        <color theme="1"/>
        <rFont val="宋体"/>
        <charset val="134"/>
      </rPr>
      <t>学生</t>
    </r>
    <r>
      <rPr>
        <sz val="10"/>
        <color theme="1"/>
        <rFont val="Times New Roman"/>
        <charset val="134"/>
      </rPr>
      <t>#2008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t>
    </r>
    <r>
      <rPr>
        <sz val="10"/>
        <color theme="1"/>
        <rFont val="宋体"/>
        <charset val="134"/>
      </rPr>
      <t>北京交通大学</t>
    </r>
    <r>
      <rPr>
        <sz val="10"/>
        <color theme="1"/>
        <rFont val="Times New Roman"/>
        <charset val="134"/>
      </rPr>
      <t>|</t>
    </r>
    <r>
      <rPr>
        <sz val="10"/>
        <color theme="1"/>
        <rFont val="宋体"/>
        <charset val="134"/>
      </rPr>
      <t>学生</t>
    </r>
    <r>
      <rPr>
        <sz val="10"/>
        <color theme="1"/>
        <rFont val="Times New Roman"/>
        <charset val="134"/>
      </rPr>
      <t>#2011</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t>
    </r>
    <r>
      <rPr>
        <sz val="10"/>
        <color theme="1"/>
        <rFont val="宋体"/>
        <charset val="134"/>
      </rPr>
      <t>中国华录集团有限公司</t>
    </r>
    <r>
      <rPr>
        <sz val="10"/>
        <color theme="1"/>
        <rFont val="Times New Roman"/>
        <charset val="134"/>
      </rPr>
      <t>|</t>
    </r>
    <r>
      <rPr>
        <sz val="10"/>
        <color theme="1"/>
        <rFont val="宋体"/>
        <charset val="134"/>
      </rPr>
      <t>软件开发工程师</t>
    </r>
    <r>
      <rPr>
        <sz val="10"/>
        <color theme="1"/>
        <rFont val="Times New Roman"/>
        <charset val="134"/>
      </rPr>
      <t>#2018</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大连东软信息学院</t>
    </r>
    <r>
      <rPr>
        <sz val="10"/>
        <color theme="1"/>
        <rFont val="Times New Roman"/>
        <charset val="134"/>
      </rPr>
      <t>|</t>
    </r>
    <r>
      <rPr>
        <sz val="10"/>
        <color theme="1"/>
        <rFont val="宋体"/>
        <charset val="134"/>
      </rPr>
      <t>系副主任</t>
    </r>
    <r>
      <rPr>
        <sz val="10"/>
        <color theme="1"/>
        <rFont val="Times New Roman"/>
        <charset val="134"/>
      </rPr>
      <t>#||</t>
    </r>
  </si>
  <si>
    <r>
      <rPr>
        <sz val="10"/>
        <color theme="1"/>
        <rFont val="Times New Roman"/>
        <charset val="134"/>
      </rPr>
      <t>2023</t>
    </r>
    <r>
      <rPr>
        <sz val="10"/>
        <color theme="1"/>
        <rFont val="宋体"/>
        <charset val="134"/>
      </rPr>
      <t>年度辽宁省职业教育骨干教师、</t>
    </r>
    <r>
      <rPr>
        <sz val="10"/>
        <color theme="1"/>
        <rFont val="Times New Roman"/>
        <charset val="134"/>
      </rPr>
      <t>2024</t>
    </r>
    <r>
      <rPr>
        <sz val="10"/>
        <color theme="1"/>
        <rFont val="宋体"/>
        <charset val="134"/>
      </rPr>
      <t>年大连东软信息学院学科竞赛金牌指导教师、</t>
    </r>
    <r>
      <rPr>
        <sz val="10"/>
        <color theme="1"/>
        <rFont val="Times New Roman"/>
        <charset val="134"/>
      </rPr>
      <t>2022</t>
    </r>
    <r>
      <rPr>
        <sz val="10"/>
        <color theme="1"/>
        <rFont val="宋体"/>
        <charset val="134"/>
      </rPr>
      <t>年大连东软信息学院</t>
    </r>
    <r>
      <rPr>
        <sz val="10"/>
        <color theme="1"/>
        <rFont val="Times New Roman"/>
        <charset val="134"/>
      </rPr>
      <t>“</t>
    </r>
    <r>
      <rPr>
        <sz val="10"/>
        <color theme="1"/>
        <rFont val="宋体"/>
        <charset val="134"/>
      </rPr>
      <t>优秀教师</t>
    </r>
    <r>
      <rPr>
        <sz val="10"/>
        <color theme="1"/>
        <rFont val="Times New Roman"/>
        <charset val="134"/>
      </rPr>
      <t>”</t>
    </r>
  </si>
  <si>
    <r>
      <rPr>
        <sz val="10"/>
        <color theme="1"/>
        <rFont val="宋体"/>
        <charset val="134"/>
      </rPr>
      <t>郭衍振</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中国一重大连设计研究院</t>
    </r>
    <r>
      <rPr>
        <sz val="10"/>
        <color theme="1"/>
        <rFont val="Times New Roman"/>
        <charset val="134"/>
      </rPr>
      <t>|18042614838#</t>
    </r>
    <r>
      <rPr>
        <sz val="10"/>
        <color theme="1"/>
        <rFont val="宋体"/>
        <charset val="134"/>
      </rPr>
      <t>郭雨彤</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小学</t>
    </r>
    <r>
      <rPr>
        <sz val="10"/>
        <color theme="1"/>
        <rFont val="Times New Roman"/>
        <charset val="134"/>
      </rPr>
      <t>|#|||</t>
    </r>
  </si>
  <si>
    <r>
      <rPr>
        <sz val="10"/>
        <color theme="1"/>
        <rFont val="Times New Roman"/>
        <charset val="134"/>
      </rPr>
      <t>Design of Information Linkage Alarm System based on Video Surveillance</t>
    </r>
    <r>
      <rPr>
        <sz val="10"/>
        <color theme="1"/>
        <rFont val="宋体"/>
        <charset val="134"/>
      </rPr>
      <t>，基于大数据技术的计算机网络应用软件开发方法设计</t>
    </r>
  </si>
  <si>
    <t>200807</t>
  </si>
  <si>
    <t>1141542008001996</t>
  </si>
  <si>
    <t>114151200805001996</t>
  </si>
  <si>
    <t>10004</t>
  </si>
  <si>
    <r>
      <rPr>
        <sz val="10"/>
        <color theme="1"/>
        <rFont val="宋体"/>
        <charset val="134"/>
      </rPr>
      <t>北京交通大学</t>
    </r>
  </si>
  <si>
    <t>082302</t>
  </si>
  <si>
    <r>
      <rPr>
        <sz val="10"/>
        <color theme="1"/>
        <rFont val="宋体"/>
        <charset val="134"/>
      </rPr>
      <t>交通信息工程及控制</t>
    </r>
  </si>
  <si>
    <t>201101</t>
  </si>
  <si>
    <t>1000432011000250</t>
  </si>
  <si>
    <t>100041201102000249</t>
  </si>
  <si>
    <r>
      <rPr>
        <sz val="10"/>
        <color theme="1"/>
        <rFont val="宋体"/>
        <charset val="134"/>
      </rPr>
      <t>辽宁省大连市甘井子区软件园路</t>
    </r>
    <r>
      <rPr>
        <sz val="10"/>
        <color theme="1"/>
        <rFont val="Times New Roman"/>
        <charset val="134"/>
      </rPr>
      <t>8</t>
    </r>
    <r>
      <rPr>
        <sz val="10"/>
        <color theme="1"/>
        <rFont val="宋体"/>
        <charset val="134"/>
      </rPr>
      <t>号</t>
    </r>
    <r>
      <rPr>
        <sz val="10"/>
        <color theme="1"/>
        <rFont val="Times New Roman"/>
        <charset val="134"/>
      </rPr>
      <t>A8 205</t>
    </r>
  </si>
  <si>
    <t>peilijun@neusoft.edu.cn</t>
  </si>
  <si>
    <r>
      <rPr>
        <sz val="10"/>
        <color theme="1"/>
        <rFont val="宋体"/>
        <charset val="134"/>
      </rPr>
      <t>之前报名信息作废，以此版报名为准。</t>
    </r>
  </si>
  <si>
    <t>ljpei@126.com</t>
  </si>
  <si>
    <t>20250325154239</t>
  </si>
  <si>
    <t>20250325154440</t>
  </si>
  <si>
    <t>104055108180135</t>
  </si>
  <si>
    <t>1040599750</t>
  </si>
  <si>
    <r>
      <rPr>
        <sz val="10"/>
        <color theme="1"/>
        <rFont val="宋体"/>
        <charset val="134"/>
      </rPr>
      <t>边为为</t>
    </r>
  </si>
  <si>
    <t>18379164458</t>
  </si>
  <si>
    <r>
      <rPr>
        <sz val="10"/>
        <color theme="1"/>
        <rFont val="宋体"/>
        <charset val="134"/>
      </rPr>
      <t>刘平辉</t>
    </r>
  </si>
  <si>
    <t>35</t>
  </si>
  <si>
    <t>130984198411133628</t>
  </si>
  <si>
    <t>bianweiwei</t>
  </si>
  <si>
    <t>19841113</t>
  </si>
  <si>
    <t>130984</t>
  </si>
  <si>
    <r>
      <rPr>
        <sz val="10"/>
        <color theme="1"/>
        <rFont val="宋体"/>
        <charset val="134"/>
      </rPr>
      <t>江西省南昌市昌北区广兰大道</t>
    </r>
    <r>
      <rPr>
        <sz val="10"/>
        <color theme="1"/>
        <rFont val="Times New Roman"/>
        <charset val="134"/>
      </rPr>
      <t>418</t>
    </r>
    <r>
      <rPr>
        <sz val="10"/>
        <color theme="1"/>
        <rFont val="宋体"/>
        <charset val="134"/>
      </rPr>
      <t>号东华理工大学</t>
    </r>
  </si>
  <si>
    <r>
      <rPr>
        <sz val="10"/>
        <color theme="1"/>
        <rFont val="Times New Roman"/>
        <charset val="134"/>
      </rPr>
      <t>2004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东北师范大学人文学院</t>
    </r>
    <r>
      <rPr>
        <sz val="10"/>
        <color theme="1"/>
        <rFont val="Times New Roman"/>
        <charset val="134"/>
      </rPr>
      <t>|</t>
    </r>
    <r>
      <rPr>
        <sz val="10"/>
        <color theme="1"/>
        <rFont val="宋体"/>
        <charset val="134"/>
      </rPr>
      <t>本科学生</t>
    </r>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硕士研究生</t>
    </r>
    <r>
      <rPr>
        <sz val="10"/>
        <color theme="1"/>
        <rFont val="Times New Roman"/>
        <charset val="134"/>
      </rPr>
      <t>#||#||</t>
    </r>
  </si>
  <si>
    <r>
      <rPr>
        <sz val="10"/>
        <color theme="1"/>
        <rFont val="宋体"/>
        <charset val="134"/>
      </rPr>
      <t>梁海安</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|13687091926#|||#|||</t>
    </r>
  </si>
  <si>
    <r>
      <rPr>
        <sz val="10"/>
        <color theme="1"/>
        <rFont val="宋体"/>
        <charset val="134"/>
      </rPr>
      <t>南昌市城镇化与生态环境耦合分析</t>
    </r>
    <r>
      <rPr>
        <sz val="10"/>
        <color theme="1"/>
        <rFont val="Times New Roman"/>
        <charset val="134"/>
      </rPr>
      <t xml:space="preserve">[J]. </t>
    </r>
    <r>
      <rPr>
        <sz val="10"/>
        <color theme="1"/>
        <rFont val="宋体"/>
        <charset val="134"/>
      </rPr>
      <t>甘肃科技</t>
    </r>
    <r>
      <rPr>
        <sz val="10"/>
        <color theme="1"/>
        <rFont val="Times New Roman"/>
        <charset val="134"/>
      </rPr>
      <t>, 2021, 37(16): 27-32.</t>
    </r>
  </si>
  <si>
    <r>
      <rPr>
        <sz val="10"/>
        <color theme="1"/>
        <rFont val="宋体"/>
        <charset val="134"/>
      </rPr>
      <t>东北师范大学人文学院</t>
    </r>
  </si>
  <si>
    <t>1020042008P01314</t>
  </si>
  <si>
    <t>136621200805000297</t>
  </si>
  <si>
    <t>070500</t>
  </si>
  <si>
    <r>
      <rPr>
        <sz val="10"/>
        <color theme="1"/>
        <rFont val="宋体"/>
        <charset val="134"/>
      </rPr>
      <t>地理学</t>
    </r>
  </si>
  <si>
    <t>202112</t>
  </si>
  <si>
    <t>1040532021000583</t>
  </si>
  <si>
    <t>104051202102000583</t>
  </si>
  <si>
    <r>
      <rPr>
        <sz val="10"/>
        <color theme="1"/>
        <rFont val="宋体"/>
        <charset val="134"/>
      </rPr>
      <t>江西省南昌市昌北区广兰大道</t>
    </r>
    <r>
      <rPr>
        <sz val="10"/>
        <color theme="1"/>
        <rFont val="Times New Roman"/>
        <charset val="134"/>
      </rPr>
      <t>418</t>
    </r>
    <r>
      <rPr>
        <sz val="10"/>
        <color theme="1"/>
        <rFont val="宋体"/>
        <charset val="134"/>
      </rPr>
      <t>号东华理工大学学工楼</t>
    </r>
    <r>
      <rPr>
        <sz val="10"/>
        <color theme="1"/>
        <rFont val="Times New Roman"/>
        <charset val="134"/>
      </rPr>
      <t>203</t>
    </r>
    <r>
      <rPr>
        <sz val="10"/>
        <color theme="1"/>
        <rFont val="宋体"/>
        <charset val="134"/>
      </rPr>
      <t>室</t>
    </r>
  </si>
  <si>
    <t>0791-83897248</t>
  </si>
  <si>
    <t>646028816@qq.com</t>
  </si>
  <si>
    <t>20250326160539</t>
  </si>
  <si>
    <t>104055108180136</t>
  </si>
  <si>
    <t>1040599868</t>
  </si>
  <si>
    <r>
      <rPr>
        <sz val="10"/>
        <color theme="1"/>
        <rFont val="宋体"/>
        <charset val="134"/>
      </rPr>
      <t>刘慧华</t>
    </r>
  </si>
  <si>
    <t>18702510396</t>
  </si>
  <si>
    <r>
      <rPr>
        <sz val="10"/>
        <color theme="1"/>
        <rFont val="宋体"/>
        <charset val="134"/>
      </rPr>
      <t>南昌工程学院</t>
    </r>
  </si>
  <si>
    <t>360321199405265527</t>
  </si>
  <si>
    <t>LIUHUIHUA</t>
  </si>
  <si>
    <t>19940526</t>
  </si>
  <si>
    <t>360321</t>
  </si>
  <si>
    <r>
      <rPr>
        <sz val="10"/>
        <color theme="1"/>
        <rFont val="宋体"/>
        <charset val="134"/>
      </rPr>
      <t>江西省南昌市天祥大道</t>
    </r>
    <r>
      <rPr>
        <sz val="10"/>
        <color theme="1"/>
        <rFont val="Times New Roman"/>
        <charset val="134"/>
      </rPr>
      <t>289</t>
    </r>
    <r>
      <rPr>
        <sz val="10"/>
        <color theme="1"/>
        <rFont val="宋体"/>
        <charset val="134"/>
      </rPr>
      <t>号</t>
    </r>
  </si>
  <si>
    <t>337100</t>
  </si>
  <si>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江西师范大学</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江西师范大学</t>
    </r>
    <r>
      <rPr>
        <sz val="10"/>
        <color theme="1"/>
        <rFont val="Times New Roman"/>
        <charset val="134"/>
      </rPr>
      <t>|</t>
    </r>
    <r>
      <rPr>
        <sz val="10"/>
        <color theme="1"/>
        <rFont val="宋体"/>
        <charset val="134"/>
      </rPr>
      <t>学生</t>
    </r>
    <r>
      <rPr>
        <sz val="10"/>
        <color theme="1"/>
        <rFont val="Times New Roman"/>
        <charset val="134"/>
      </rPr>
      <t>#2021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南昌工程学院</t>
    </r>
    <r>
      <rPr>
        <sz val="10"/>
        <color theme="1"/>
        <rFont val="Times New Roman"/>
        <charset val="134"/>
      </rPr>
      <t>|</t>
    </r>
    <r>
      <rPr>
        <sz val="10"/>
        <color theme="1"/>
        <rFont val="宋体"/>
        <charset val="134"/>
      </rPr>
      <t>辅导员</t>
    </r>
    <r>
      <rPr>
        <sz val="10"/>
        <color theme="1"/>
        <rFont val="Times New Roman"/>
        <charset val="134"/>
      </rPr>
      <t>#||#||</t>
    </r>
  </si>
  <si>
    <r>
      <rPr>
        <sz val="10"/>
        <color theme="1"/>
        <rFont val="Times New Roman"/>
        <charset val="134"/>
      </rPr>
      <t>2024</t>
    </r>
    <r>
      <rPr>
        <sz val="10"/>
        <color theme="1"/>
        <rFont val="宋体"/>
        <charset val="134"/>
      </rPr>
      <t>年获南昌工程学院优秀党支部书记、南昌工程学院优秀辅导员、南昌工程学院年终考核优秀、南昌工程学院优秀班主任、南昌工程学院微团课二等奖</t>
    </r>
    <r>
      <rPr>
        <sz val="10"/>
        <color theme="1"/>
        <rFont val="Times New Roman"/>
        <charset val="134"/>
      </rPr>
      <t xml:space="preserve"> 2023</t>
    </r>
    <r>
      <rPr>
        <sz val="10"/>
        <color theme="1"/>
        <rFont val="宋体"/>
        <charset val="134"/>
      </rPr>
      <t xml:space="preserve">年获南昌工程学院优秀共产党员、平安建设先进个人。
</t>
    </r>
  </si>
  <si>
    <r>
      <rPr>
        <sz val="10"/>
        <color theme="1"/>
        <rFont val="宋体"/>
        <charset val="134"/>
      </rPr>
      <t>郭雪松</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江西建工集团</t>
    </r>
    <r>
      <rPr>
        <sz val="10"/>
        <color theme="1"/>
        <rFont val="Times New Roman"/>
        <charset val="134"/>
      </rPr>
      <t>|18000211795#</t>
    </r>
    <r>
      <rPr>
        <sz val="10"/>
        <color theme="1"/>
        <rFont val="宋体"/>
        <charset val="134"/>
      </rPr>
      <t>郭立言</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王菊连</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务农</t>
    </r>
    <r>
      <rPr>
        <sz val="10"/>
        <color theme="1"/>
        <rFont val="Times New Roman"/>
        <charset val="134"/>
      </rPr>
      <t>|</t>
    </r>
  </si>
  <si>
    <r>
      <rPr>
        <sz val="10"/>
        <color theme="1"/>
        <rFont val="Times New Roman"/>
        <charset val="134"/>
      </rPr>
      <t>2019</t>
    </r>
    <r>
      <rPr>
        <sz val="10"/>
        <color theme="1"/>
        <rFont val="宋体"/>
        <charset val="134"/>
      </rPr>
      <t>年在中学地理教学参考发表《核心素养与初中地理研究概述》《基于</t>
    </r>
    <r>
      <rPr>
        <sz val="10"/>
        <color theme="1"/>
        <rFont val="Times New Roman"/>
        <charset val="134"/>
      </rPr>
      <t>ArcGIS</t>
    </r>
    <r>
      <rPr>
        <sz val="10"/>
        <color theme="1"/>
        <rFont val="宋体"/>
        <charset val="134"/>
      </rPr>
      <t>和</t>
    </r>
    <r>
      <rPr>
        <sz val="10"/>
        <color theme="1"/>
        <rFont val="Times New Roman"/>
        <charset val="134"/>
      </rPr>
      <t>Pajek</t>
    </r>
    <r>
      <rPr>
        <sz val="10"/>
        <color theme="1"/>
        <rFont val="宋体"/>
        <charset val="134"/>
      </rPr>
      <t>的</t>
    </r>
    <r>
      <rPr>
        <sz val="10"/>
        <color theme="1"/>
        <rFont val="Times New Roman"/>
        <charset val="134"/>
      </rPr>
      <t>“</t>
    </r>
    <r>
      <rPr>
        <sz val="10"/>
        <color theme="1"/>
        <rFont val="宋体"/>
        <charset val="134"/>
      </rPr>
      <t>一带一路</t>
    </r>
    <r>
      <rPr>
        <sz val="10"/>
        <color theme="1"/>
        <rFont val="Times New Roman"/>
        <charset val="134"/>
      </rPr>
      <t>”</t>
    </r>
    <r>
      <rPr>
        <sz val="10"/>
        <color theme="1"/>
        <rFont val="宋体"/>
        <charset val="134"/>
      </rPr>
      <t>国家经济空间网络》</t>
    </r>
    <r>
      <rPr>
        <sz val="10"/>
        <color theme="1"/>
        <rFont val="Times New Roman"/>
        <charset val="134"/>
      </rPr>
      <t>2</t>
    </r>
    <r>
      <rPr>
        <sz val="10"/>
        <color theme="1"/>
        <rFont val="宋体"/>
        <charset val="134"/>
      </rPr>
      <t>篇论文；</t>
    </r>
    <r>
      <rPr>
        <sz val="10"/>
        <color theme="1"/>
        <rFont val="Times New Roman"/>
        <charset val="134"/>
      </rPr>
      <t>2024</t>
    </r>
    <r>
      <rPr>
        <sz val="10"/>
        <color theme="1"/>
        <rFont val="宋体"/>
        <charset val="134"/>
      </rPr>
      <t>年在中国网发表《新征程背景下工匠精神融入专业学位研究生思想政治教育路径探析》。</t>
    </r>
  </si>
  <si>
    <t>10414</t>
  </si>
  <si>
    <r>
      <rPr>
        <sz val="10"/>
        <color theme="1"/>
        <rFont val="宋体"/>
        <charset val="134"/>
      </rPr>
      <t>江西师范大学</t>
    </r>
  </si>
  <si>
    <t>070501</t>
  </si>
  <si>
    <r>
      <rPr>
        <sz val="10"/>
        <color theme="1"/>
        <rFont val="宋体"/>
        <charset val="134"/>
      </rPr>
      <t>地理科学</t>
    </r>
  </si>
  <si>
    <t>1041442017005599</t>
  </si>
  <si>
    <t>104141201705005599</t>
  </si>
  <si>
    <t>040100</t>
  </si>
  <si>
    <r>
      <rPr>
        <sz val="10"/>
        <color theme="1"/>
        <rFont val="宋体"/>
        <charset val="134"/>
      </rPr>
      <t>教育学</t>
    </r>
  </si>
  <si>
    <t>1041432021001216</t>
  </si>
  <si>
    <t>104141202102001209</t>
  </si>
  <si>
    <t>304</t>
  </si>
  <si>
    <r>
      <rPr>
        <sz val="10"/>
        <color theme="1"/>
        <rFont val="宋体"/>
        <charset val="134"/>
      </rPr>
      <t>江西省南昌市青云谱区博学路博泰生命树小区</t>
    </r>
    <r>
      <rPr>
        <sz val="10"/>
        <color theme="1"/>
        <rFont val="Times New Roman"/>
        <charset val="134"/>
      </rPr>
      <t>30</t>
    </r>
    <r>
      <rPr>
        <sz val="10"/>
        <color theme="1"/>
        <rFont val="宋体"/>
        <charset val="134"/>
      </rPr>
      <t>栋</t>
    </r>
  </si>
  <si>
    <t>0791-88189399</t>
  </si>
  <si>
    <t>1608527800@qq.com</t>
  </si>
  <si>
    <t>20250228203006</t>
  </si>
  <si>
    <t>104055108180137</t>
  </si>
  <si>
    <t>1040599967</t>
  </si>
  <si>
    <r>
      <rPr>
        <sz val="10"/>
        <color theme="1"/>
        <rFont val="宋体"/>
        <charset val="134"/>
      </rPr>
      <t>徐进</t>
    </r>
  </si>
  <si>
    <t>13478648896</t>
  </si>
  <si>
    <r>
      <rPr>
        <sz val="10"/>
        <color theme="1"/>
        <rFont val="宋体"/>
        <charset val="134"/>
      </rPr>
      <t>吴伟成</t>
    </r>
  </si>
  <si>
    <t>210381199202206328</t>
  </si>
  <si>
    <t>xujin</t>
  </si>
  <si>
    <t>19920220</t>
  </si>
  <si>
    <t>210381</t>
  </si>
  <si>
    <r>
      <rPr>
        <sz val="10"/>
        <color theme="1"/>
        <rFont val="宋体"/>
        <charset val="134"/>
      </rPr>
      <t>江西省人才流动中心</t>
    </r>
  </si>
  <si>
    <r>
      <rPr>
        <sz val="10"/>
        <color theme="1"/>
        <rFont val="宋体"/>
        <charset val="134"/>
      </rPr>
      <t>江西省南昌市东湖区二七北路</t>
    </r>
    <r>
      <rPr>
        <sz val="10"/>
        <color theme="1"/>
        <rFont val="Times New Roman"/>
        <charset val="134"/>
      </rPr>
      <t>266</t>
    </r>
    <r>
      <rPr>
        <sz val="10"/>
        <color theme="1"/>
        <rFont val="宋体"/>
        <charset val="134"/>
      </rPr>
      <t>号中国江西人才市场</t>
    </r>
    <r>
      <rPr>
        <sz val="10"/>
        <color theme="1"/>
        <rFont val="Times New Roman"/>
        <charset val="134"/>
      </rPr>
      <t>4</t>
    </r>
    <r>
      <rPr>
        <sz val="10"/>
        <color theme="1"/>
        <rFont val="宋体"/>
        <charset val="134"/>
      </rPr>
      <t>楼大厅</t>
    </r>
  </si>
  <si>
    <r>
      <rPr>
        <sz val="10"/>
        <color theme="1"/>
        <rFont val="Times New Roman"/>
        <charset val="134"/>
      </rPr>
      <t>2010.9-2014.6|</t>
    </r>
    <r>
      <rPr>
        <sz val="10"/>
        <color theme="1"/>
        <rFont val="宋体"/>
        <charset val="134"/>
      </rPr>
      <t>辽宁师范大学</t>
    </r>
    <r>
      <rPr>
        <sz val="10"/>
        <color theme="1"/>
        <rFont val="Times New Roman"/>
        <charset val="134"/>
      </rPr>
      <t>|</t>
    </r>
    <r>
      <rPr>
        <sz val="10"/>
        <color theme="1"/>
        <rFont val="宋体"/>
        <charset val="134"/>
      </rPr>
      <t>学生</t>
    </r>
    <r>
      <rPr>
        <sz val="10"/>
        <color theme="1"/>
        <rFont val="Times New Roman"/>
        <charset val="134"/>
      </rPr>
      <t>#2014.9-2017.6|</t>
    </r>
    <r>
      <rPr>
        <sz val="10"/>
        <color theme="1"/>
        <rFont val="宋体"/>
        <charset val="134"/>
      </rPr>
      <t>辽宁师范大学</t>
    </r>
    <r>
      <rPr>
        <sz val="10"/>
        <color theme="1"/>
        <rFont val="Times New Roman"/>
        <charset val="134"/>
      </rPr>
      <t>|</t>
    </r>
    <r>
      <rPr>
        <sz val="10"/>
        <color theme="1"/>
        <rFont val="宋体"/>
        <charset val="134"/>
      </rPr>
      <t>学生</t>
    </r>
    <r>
      <rPr>
        <sz val="10"/>
        <color theme="1"/>
        <rFont val="Times New Roman"/>
        <charset val="134"/>
      </rPr>
      <t>#2017.8-2019.10|</t>
    </r>
    <r>
      <rPr>
        <sz val="10"/>
        <color theme="1"/>
        <rFont val="宋体"/>
        <charset val="134"/>
      </rPr>
      <t>辽宁省大连市普兰店区第九中学</t>
    </r>
    <r>
      <rPr>
        <sz val="10"/>
        <color theme="1"/>
        <rFont val="Times New Roman"/>
        <charset val="134"/>
      </rPr>
      <t>|</t>
    </r>
    <r>
      <rPr>
        <sz val="10"/>
        <color theme="1"/>
        <rFont val="宋体"/>
        <charset val="134"/>
      </rPr>
      <t>教师</t>
    </r>
    <r>
      <rPr>
        <sz val="10"/>
        <color theme="1"/>
        <rFont val="Times New Roman"/>
        <charset val="134"/>
      </rPr>
      <t>#2019.10-</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</si>
  <si>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柴乐</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|18842635781#</t>
    </r>
    <r>
      <rPr>
        <sz val="10"/>
        <color theme="1"/>
        <rFont val="宋体"/>
        <charset val="134"/>
      </rPr>
      <t>柴冬予</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|18842635781#|||</t>
    </r>
  </si>
  <si>
    <r>
      <rPr>
        <sz val="10"/>
        <color theme="1"/>
        <rFont val="Times New Roman"/>
        <charset val="134"/>
      </rPr>
      <t>[1]</t>
    </r>
    <r>
      <rPr>
        <sz val="10"/>
        <color theme="1"/>
        <rFont val="宋体"/>
        <charset val="134"/>
      </rPr>
      <t>徐进</t>
    </r>
    <r>
      <rPr>
        <sz val="10"/>
        <color theme="1"/>
        <rFont val="Times New Roman"/>
        <charset val="134"/>
      </rPr>
      <t>,</t>
    </r>
    <r>
      <rPr>
        <sz val="10"/>
        <color theme="1"/>
        <rFont val="宋体"/>
        <charset val="134"/>
      </rPr>
      <t>黄志强</t>
    </r>
    <r>
      <rPr>
        <sz val="10"/>
        <color theme="1"/>
        <rFont val="Times New Roman"/>
        <charset val="134"/>
      </rPr>
      <t>,</t>
    </r>
    <r>
      <rPr>
        <sz val="10"/>
        <color theme="1"/>
        <rFont val="宋体"/>
        <charset val="134"/>
      </rPr>
      <t>刘成东</t>
    </r>
    <r>
      <rPr>
        <sz val="10"/>
        <color theme="1"/>
        <rFont val="Times New Roman"/>
        <charset val="134"/>
      </rPr>
      <t>.</t>
    </r>
    <r>
      <rPr>
        <sz val="10"/>
        <color theme="1"/>
        <rFont val="宋体"/>
        <charset val="134"/>
      </rPr>
      <t>江西省城市脆弱性时空格局演变及障碍因素分析</t>
    </r>
    <r>
      <rPr>
        <sz val="10"/>
        <color theme="1"/>
        <rFont val="Times New Roman"/>
        <charset val="134"/>
      </rPr>
      <t>[J].</t>
    </r>
    <r>
      <rPr>
        <sz val="10"/>
        <color theme="1"/>
        <rFont val="宋体"/>
        <charset val="134"/>
      </rPr>
      <t>东华理工大学学报</t>
    </r>
    <r>
      <rPr>
        <sz val="10"/>
        <color theme="1"/>
        <rFont val="Times New Roman"/>
        <charset val="134"/>
      </rPr>
      <t>(</t>
    </r>
    <r>
      <rPr>
        <sz val="10"/>
        <color theme="1"/>
        <rFont val="宋体"/>
        <charset val="134"/>
      </rPr>
      <t>社会科学版</t>
    </r>
    <r>
      <rPr>
        <sz val="10"/>
        <color theme="1"/>
        <rFont val="Times New Roman"/>
        <charset val="134"/>
      </rPr>
      <t>), 2023.[2]</t>
    </r>
    <r>
      <rPr>
        <sz val="10"/>
        <color theme="1"/>
        <rFont val="宋体"/>
        <charset val="134"/>
      </rPr>
      <t>徐进</t>
    </r>
    <r>
      <rPr>
        <sz val="10"/>
        <color theme="1"/>
        <rFont val="Times New Roman"/>
        <charset val="134"/>
      </rPr>
      <t>,</t>
    </r>
    <r>
      <rPr>
        <sz val="10"/>
        <color theme="1"/>
        <rFont val="宋体"/>
        <charset val="134"/>
      </rPr>
      <t>刘成东</t>
    </r>
    <r>
      <rPr>
        <sz val="10"/>
        <color theme="1"/>
        <rFont val="Times New Roman"/>
        <charset val="134"/>
      </rPr>
      <t>,</t>
    </r>
    <r>
      <rPr>
        <sz val="10"/>
        <color theme="1"/>
        <rFont val="宋体"/>
        <charset val="134"/>
      </rPr>
      <t>黄志强</t>
    </r>
    <r>
      <rPr>
        <sz val="10"/>
        <color theme="1"/>
        <rFont val="Times New Roman"/>
        <charset val="134"/>
      </rPr>
      <t>.</t>
    </r>
    <r>
      <rPr>
        <sz val="10"/>
        <color theme="1"/>
        <rFont val="宋体"/>
        <charset val="134"/>
      </rPr>
      <t>基于可变模糊优选模型的南昌市生态系统健康综合评价</t>
    </r>
    <r>
      <rPr>
        <sz val="10"/>
        <color theme="1"/>
        <rFont val="Times New Roman"/>
        <charset val="134"/>
      </rPr>
      <t>[J].</t>
    </r>
    <r>
      <rPr>
        <sz val="10"/>
        <color theme="1"/>
        <rFont val="宋体"/>
        <charset val="134"/>
      </rPr>
      <t>东华理工大学学报</t>
    </r>
    <r>
      <rPr>
        <sz val="10"/>
        <color theme="1"/>
        <rFont val="Times New Roman"/>
        <charset val="134"/>
      </rPr>
      <t>(</t>
    </r>
    <r>
      <rPr>
        <sz val="10"/>
        <color theme="1"/>
        <rFont val="宋体"/>
        <charset val="134"/>
      </rPr>
      <t>社会科学版</t>
    </r>
    <r>
      <rPr>
        <sz val="10"/>
        <color theme="1"/>
        <rFont val="Times New Roman"/>
        <charset val="134"/>
      </rPr>
      <t>),2021.</t>
    </r>
  </si>
  <si>
    <t>10165</t>
  </si>
  <si>
    <r>
      <rPr>
        <sz val="10"/>
        <color theme="1"/>
        <rFont val="宋体"/>
        <charset val="134"/>
      </rPr>
      <t>辽宁师范大学</t>
    </r>
  </si>
  <si>
    <t>050202</t>
  </si>
  <si>
    <r>
      <rPr>
        <sz val="10"/>
        <color theme="1"/>
        <rFont val="宋体"/>
        <charset val="134"/>
      </rPr>
      <t>俄语</t>
    </r>
  </si>
  <si>
    <t>1016542014000932</t>
  </si>
  <si>
    <t>101651201405060933</t>
  </si>
  <si>
    <r>
      <rPr>
        <sz val="10"/>
        <color theme="1"/>
        <rFont val="宋体"/>
        <charset val="134"/>
      </rPr>
      <t>自然地理学</t>
    </r>
  </si>
  <si>
    <t>1016532017000734</t>
  </si>
  <si>
    <t>101651201702001236</t>
  </si>
  <si>
    <r>
      <rPr>
        <sz val="10"/>
        <color theme="1"/>
        <rFont val="宋体"/>
        <charset val="134"/>
      </rPr>
      <t>江西省南昌市青山湖区青岚大道</t>
    </r>
    <r>
      <rPr>
        <sz val="10"/>
        <color theme="1"/>
        <rFont val="Times New Roman"/>
        <charset val="134"/>
      </rPr>
      <t>1999</t>
    </r>
    <r>
      <rPr>
        <sz val="10"/>
        <color theme="1"/>
        <rFont val="宋体"/>
        <charset val="134"/>
      </rPr>
      <t>号中海锦城</t>
    </r>
    <r>
      <rPr>
        <sz val="10"/>
        <color theme="1"/>
        <rFont val="Times New Roman"/>
        <charset val="134"/>
      </rPr>
      <t>25</t>
    </r>
    <r>
      <rPr>
        <sz val="10"/>
        <color theme="1"/>
        <rFont val="宋体"/>
        <charset val="134"/>
      </rPr>
      <t>栋</t>
    </r>
    <r>
      <rPr>
        <sz val="10"/>
        <color theme="1"/>
        <rFont val="Times New Roman"/>
        <charset val="134"/>
      </rPr>
      <t>1</t>
    </r>
    <r>
      <rPr>
        <sz val="10"/>
        <color theme="1"/>
        <rFont val="宋体"/>
        <charset val="134"/>
      </rPr>
      <t>单元</t>
    </r>
  </si>
  <si>
    <t>470186217@qq.com</t>
  </si>
  <si>
    <t>20250211095918</t>
  </si>
  <si>
    <t>104055108180138</t>
  </si>
  <si>
    <t>1040599985</t>
  </si>
  <si>
    <r>
      <rPr>
        <sz val="10"/>
        <color theme="1"/>
        <rFont val="宋体"/>
        <charset val="134"/>
      </rPr>
      <t>王云南</t>
    </r>
  </si>
  <si>
    <t>18792567662</t>
  </si>
  <si>
    <t>38</t>
  </si>
  <si>
    <t>220202199108010012</t>
  </si>
  <si>
    <t>wangyunnan</t>
  </si>
  <si>
    <t>19910801</t>
  </si>
  <si>
    <t>220202</t>
  </si>
  <si>
    <r>
      <rPr>
        <sz val="10"/>
        <color theme="1"/>
        <rFont val="宋体"/>
        <charset val="134"/>
      </rPr>
      <t>江西科技师范大学</t>
    </r>
  </si>
  <si>
    <r>
      <rPr>
        <sz val="10"/>
        <color theme="1"/>
        <rFont val="宋体"/>
        <charset val="134"/>
      </rPr>
      <t>江西省南昌市红谷滩区学府大道</t>
    </r>
    <r>
      <rPr>
        <sz val="10"/>
        <color theme="1"/>
        <rFont val="Times New Roman"/>
        <charset val="134"/>
      </rPr>
      <t>589</t>
    </r>
    <r>
      <rPr>
        <sz val="10"/>
        <color theme="1"/>
        <rFont val="宋体"/>
        <charset val="134"/>
      </rPr>
      <t>号</t>
    </r>
  </si>
  <si>
    <t>330036</t>
  </si>
  <si>
    <r>
      <rPr>
        <sz val="10"/>
        <color theme="1"/>
        <rFont val="Times New Roman"/>
        <charset val="134"/>
      </rPr>
      <t>2010.9–2014.6|</t>
    </r>
    <r>
      <rPr>
        <sz val="10"/>
        <color theme="1"/>
        <rFont val="宋体"/>
        <charset val="134"/>
      </rPr>
      <t>兰州大学</t>
    </r>
    <r>
      <rPr>
        <sz val="10"/>
        <color theme="1"/>
        <rFont val="Times New Roman"/>
        <charset val="134"/>
      </rPr>
      <t>|</t>
    </r>
    <r>
      <rPr>
        <sz val="10"/>
        <color theme="1"/>
        <rFont val="宋体"/>
        <charset val="134"/>
      </rPr>
      <t>学生</t>
    </r>
    <r>
      <rPr>
        <sz val="10"/>
        <color theme="1"/>
        <rFont val="Times New Roman"/>
        <charset val="134"/>
      </rPr>
      <t>#2014.9–2017.6|</t>
    </r>
    <r>
      <rPr>
        <sz val="10"/>
        <color theme="1"/>
        <rFont val="宋体"/>
        <charset val="134"/>
      </rPr>
      <t>成都理工大学</t>
    </r>
    <r>
      <rPr>
        <sz val="10"/>
        <color theme="1"/>
        <rFont val="Times New Roman"/>
        <charset val="134"/>
      </rPr>
      <t>|</t>
    </r>
    <r>
      <rPr>
        <sz val="10"/>
        <color theme="1"/>
        <rFont val="宋体"/>
        <charset val="134"/>
      </rPr>
      <t>学生</t>
    </r>
    <r>
      <rPr>
        <sz val="10"/>
        <color theme="1"/>
        <rFont val="Times New Roman"/>
        <charset val="134"/>
      </rPr>
      <t>#2017.7–2022.8|</t>
    </r>
    <r>
      <rPr>
        <sz val="10"/>
        <color theme="1"/>
        <rFont val="宋体"/>
        <charset val="134"/>
      </rPr>
      <t>机械工业勘察设计研究院有限公司</t>
    </r>
    <r>
      <rPr>
        <sz val="10"/>
        <color theme="1"/>
        <rFont val="Times New Roman"/>
        <charset val="134"/>
      </rPr>
      <t>|</t>
    </r>
    <r>
      <rPr>
        <sz val="10"/>
        <color theme="1"/>
        <rFont val="宋体"/>
        <charset val="134"/>
      </rPr>
      <t>工程师</t>
    </r>
    <r>
      <rPr>
        <sz val="10"/>
        <color theme="1"/>
        <rFont val="Times New Roman"/>
        <charset val="134"/>
      </rPr>
      <t>#2022.8–</t>
    </r>
    <r>
      <rPr>
        <sz val="10"/>
        <color theme="1"/>
        <rFont val="宋体"/>
        <charset val="134"/>
      </rPr>
      <t>至今</t>
    </r>
    <r>
      <rPr>
        <sz val="10"/>
        <color theme="1"/>
        <rFont val="Times New Roman"/>
        <charset val="134"/>
      </rPr>
      <t>|</t>
    </r>
    <r>
      <rPr>
        <sz val="10"/>
        <color theme="1"/>
        <rFont val="宋体"/>
        <charset val="134"/>
      </rPr>
      <t>江西科技师范大学</t>
    </r>
    <r>
      <rPr>
        <sz val="10"/>
        <color theme="1"/>
        <rFont val="Times New Roman"/>
        <charset val="134"/>
      </rPr>
      <t>|</t>
    </r>
    <r>
      <rPr>
        <sz val="10"/>
        <color theme="1"/>
        <rFont val="宋体"/>
        <charset val="134"/>
      </rPr>
      <t>助教</t>
    </r>
    <r>
      <rPr>
        <sz val="10"/>
        <color theme="1"/>
        <rFont val="Times New Roman"/>
        <charset val="134"/>
      </rPr>
      <t>#||</t>
    </r>
  </si>
  <si>
    <r>
      <rPr>
        <sz val="10"/>
        <color theme="1"/>
        <rFont val="宋体"/>
        <charset val="134"/>
      </rPr>
      <t>周英文</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江西科技师范大学</t>
    </r>
    <r>
      <rPr>
        <sz val="10"/>
        <color theme="1"/>
        <rFont val="Times New Roman"/>
        <charset val="134"/>
      </rPr>
      <t>|19946226474#|||#|||</t>
    </r>
  </si>
  <si>
    <r>
      <rPr>
        <sz val="10"/>
        <color theme="1"/>
        <rFont val="Times New Roman"/>
        <charset val="134"/>
      </rPr>
      <t>[1]</t>
    </r>
    <r>
      <rPr>
        <sz val="10"/>
        <color theme="1"/>
        <rFont val="宋体"/>
        <charset val="134"/>
      </rPr>
      <t>滑坡堰塞坝稳定性研究综述</t>
    </r>
    <r>
      <rPr>
        <sz val="10"/>
        <color theme="1"/>
        <rFont val="Times New Roman"/>
        <charset val="134"/>
      </rPr>
      <t>[J].</t>
    </r>
    <r>
      <rPr>
        <sz val="10"/>
        <color theme="1"/>
        <rFont val="宋体"/>
        <charset val="134"/>
      </rPr>
      <t>中国地质灾害与防治学报</t>
    </r>
    <r>
      <rPr>
        <sz val="10"/>
        <color theme="1"/>
        <rFont val="Times New Roman"/>
        <charset val="134"/>
      </rPr>
      <t>,2016.[2]</t>
    </r>
    <r>
      <rPr>
        <sz val="10"/>
        <color theme="1"/>
        <rFont val="宋体"/>
        <charset val="134"/>
      </rPr>
      <t>黄河某水电站库区Ⅲ</t>
    </r>
    <r>
      <rPr>
        <sz val="10"/>
        <color theme="1"/>
        <rFont val="Times New Roman"/>
        <charset val="134"/>
      </rPr>
      <t>#</t>
    </r>
    <r>
      <rPr>
        <sz val="10"/>
        <color theme="1"/>
        <rFont val="宋体"/>
        <charset val="134"/>
      </rPr>
      <t>滑坡形成机制研究</t>
    </r>
    <r>
      <rPr>
        <sz val="10"/>
        <color theme="1"/>
        <rFont val="Times New Roman"/>
        <charset val="134"/>
      </rPr>
      <t>[J].</t>
    </r>
    <r>
      <rPr>
        <sz val="10"/>
        <color theme="1"/>
        <rFont val="宋体"/>
        <charset val="134"/>
      </rPr>
      <t>长江科学院院报</t>
    </r>
    <r>
      <rPr>
        <sz val="10"/>
        <color theme="1"/>
        <rFont val="Times New Roman"/>
        <charset val="134"/>
      </rPr>
      <t>,2017.[3]</t>
    </r>
    <r>
      <rPr>
        <sz val="10"/>
        <color theme="1"/>
        <rFont val="宋体"/>
        <charset val="134"/>
      </rPr>
      <t>最近三十年岩土原位测试技术新进展</t>
    </r>
    <r>
      <rPr>
        <sz val="10"/>
        <color theme="1"/>
        <rFont val="Times New Roman"/>
        <charset val="134"/>
      </rPr>
      <t>[J].</t>
    </r>
    <r>
      <rPr>
        <sz val="10"/>
        <color theme="1"/>
        <rFont val="宋体"/>
        <charset val="134"/>
      </rPr>
      <t>岩土工程技术</t>
    </r>
    <r>
      <rPr>
        <sz val="10"/>
        <color theme="1"/>
        <rFont val="Times New Roman"/>
        <charset val="134"/>
      </rPr>
      <t>,2021.</t>
    </r>
  </si>
  <si>
    <t>10730</t>
  </si>
  <si>
    <r>
      <rPr>
        <sz val="10"/>
        <color theme="1"/>
        <rFont val="宋体"/>
        <charset val="134"/>
      </rPr>
      <t>兰州大学</t>
    </r>
  </si>
  <si>
    <t>1073042014001464</t>
  </si>
  <si>
    <t>107301201405000673</t>
  </si>
  <si>
    <t>1061632017200157</t>
  </si>
  <si>
    <t>106161201702060863</t>
  </si>
  <si>
    <t>605725462@qq.com</t>
  </si>
  <si>
    <t>chsi_hw3ko6grp300u3w3tnri</t>
  </si>
  <si>
    <t>20250124222905</t>
  </si>
  <si>
    <t>62</t>
  </si>
  <si>
    <t>104055108570113</t>
  </si>
  <si>
    <t>1040599734</t>
  </si>
  <si>
    <r>
      <rPr>
        <sz val="10"/>
        <color theme="1"/>
        <rFont val="宋体"/>
        <charset val="134"/>
      </rPr>
      <t>欧阳希</t>
    </r>
  </si>
  <si>
    <t>15679157293</t>
  </si>
  <si>
    <r>
      <rPr>
        <sz val="10"/>
        <color theme="1"/>
        <rFont val="宋体"/>
        <charset val="134"/>
      </rPr>
      <t>江西省林业科学院</t>
    </r>
  </si>
  <si>
    <t>3006</t>
  </si>
  <si>
    <r>
      <rPr>
        <sz val="10"/>
        <color theme="1"/>
        <rFont val="宋体"/>
        <charset val="134"/>
      </rPr>
      <t>矿业经济学</t>
    </r>
  </si>
  <si>
    <t>360430199307080037</t>
  </si>
  <si>
    <t>OUYANGXI</t>
  </si>
  <si>
    <t>19930708</t>
  </si>
  <si>
    <t>360430</t>
  </si>
  <si>
    <r>
      <rPr>
        <sz val="10"/>
        <color theme="1"/>
        <rFont val="宋体"/>
        <charset val="134"/>
      </rPr>
      <t>江西省南昌市昌北经济开发区枫林西大街</t>
    </r>
    <r>
      <rPr>
        <sz val="10"/>
        <color theme="1"/>
        <rFont val="Times New Roman"/>
        <charset val="134"/>
      </rPr>
      <t>1629</t>
    </r>
    <r>
      <rPr>
        <sz val="10"/>
        <color theme="1"/>
        <rFont val="宋体"/>
        <charset val="134"/>
      </rPr>
      <t>号</t>
    </r>
  </si>
  <si>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江西农大南昌商学院</t>
    </r>
    <r>
      <rPr>
        <sz val="10"/>
        <color theme="1"/>
        <rFont val="Times New Roman"/>
        <charset val="134"/>
      </rPr>
      <t>|</t>
    </r>
    <r>
      <rPr>
        <sz val="10"/>
        <color theme="1"/>
        <rFont val="宋体"/>
        <charset val="134"/>
      </rPr>
      <t>团委副书记、班长</t>
    </r>
    <r>
      <rPr>
        <sz val="10"/>
        <color theme="1"/>
        <rFont val="Times New Roman"/>
        <charset val="134"/>
      </rPr>
      <t>#2014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华东交通大学</t>
    </r>
    <r>
      <rPr>
        <sz val="10"/>
        <color theme="1"/>
        <rFont val="Times New Roman"/>
        <charset val="134"/>
      </rPr>
      <t>|</t>
    </r>
    <r>
      <rPr>
        <sz val="10"/>
        <color theme="1"/>
        <rFont val="宋体"/>
        <charset val="134"/>
      </rPr>
      <t>助管</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泰豪集团</t>
    </r>
    <r>
      <rPr>
        <sz val="10"/>
        <color theme="1"/>
        <rFont val="Times New Roman"/>
        <charset val="134"/>
      </rPr>
      <t>-</t>
    </r>
    <r>
      <rPr>
        <sz val="10"/>
        <color theme="1"/>
        <rFont val="宋体"/>
        <charset val="134"/>
      </rPr>
      <t>动漫学院</t>
    </r>
    <r>
      <rPr>
        <sz val="10"/>
        <color theme="1"/>
        <rFont val="Times New Roman"/>
        <charset val="134"/>
      </rPr>
      <t>|</t>
    </r>
    <r>
      <rPr>
        <sz val="10"/>
        <color theme="1"/>
        <rFont val="宋体"/>
        <charset val="134"/>
      </rPr>
      <t>财管老师、学工副主任</t>
    </r>
    <r>
      <rPr>
        <sz val="10"/>
        <color theme="1"/>
        <rFont val="Times New Roman"/>
        <charset val="134"/>
      </rPr>
      <t>#2018</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江西省林业科学院</t>
    </r>
    <r>
      <rPr>
        <sz val="10"/>
        <color theme="1"/>
        <rFont val="Times New Roman"/>
        <charset val="134"/>
      </rPr>
      <t>|</t>
    </r>
    <r>
      <rPr>
        <sz val="10"/>
        <color theme="1"/>
        <rFont val="宋体"/>
        <charset val="134"/>
      </rPr>
      <t>副主任、会计、团委副书记</t>
    </r>
    <r>
      <rPr>
        <sz val="10"/>
        <color theme="1"/>
        <rFont val="Times New Roman"/>
        <charset val="134"/>
      </rPr>
      <t>#||</t>
    </r>
  </si>
  <si>
    <r>
      <rPr>
        <sz val="10"/>
        <color theme="1"/>
        <rFont val="宋体"/>
        <charset val="134"/>
      </rPr>
      <t>江西省大学生辩论赛优秀辩手、专业奖学金、优秀团青干部、院主持人、华东交大综治先进个人、校一等奖学金、财务管理沙盘大赛二等奖、优秀员工及管培、江西省省直机关优秀团青干部优秀员工、综治节能先进个人、先进工作者等</t>
    </r>
  </si>
  <si>
    <r>
      <rPr>
        <sz val="10"/>
        <color theme="1"/>
        <rFont val="宋体"/>
        <charset val="134"/>
      </rPr>
      <t>欧阳涛</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江西省彭泽县科技局</t>
    </r>
    <r>
      <rPr>
        <sz val="10"/>
        <color theme="1"/>
        <rFont val="Times New Roman"/>
        <charset val="134"/>
      </rPr>
      <t>|13870281771#</t>
    </r>
    <r>
      <rPr>
        <sz val="10"/>
        <color theme="1"/>
        <rFont val="宋体"/>
        <charset val="134"/>
      </rPr>
      <t>谌赛荣</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|13870275217#</t>
    </r>
    <r>
      <rPr>
        <sz val="10"/>
        <color theme="1"/>
        <rFont val="宋体"/>
        <charset val="134"/>
      </rPr>
      <t>李华</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江西省胸科医院</t>
    </r>
    <r>
      <rPr>
        <sz val="10"/>
        <color theme="1"/>
        <rFont val="Times New Roman"/>
        <charset val="134"/>
      </rPr>
      <t>|18070130016</t>
    </r>
  </si>
  <si>
    <r>
      <rPr>
        <sz val="10"/>
        <color theme="1"/>
        <rFont val="宋体"/>
        <charset val="134"/>
      </rPr>
      <t>绩效审计视角下</t>
    </r>
    <r>
      <rPr>
        <sz val="10"/>
        <color theme="1"/>
        <rFont val="Times New Roman"/>
        <charset val="134"/>
      </rPr>
      <t>G</t>
    </r>
    <r>
      <rPr>
        <sz val="10"/>
        <color theme="1"/>
        <rFont val="宋体"/>
        <charset val="134"/>
      </rPr>
      <t>林业科研事业单位财务绩效管理的问题及对策</t>
    </r>
    <r>
      <rPr>
        <sz val="10"/>
        <color theme="1"/>
        <rFont val="Times New Roman"/>
        <charset val="134"/>
      </rPr>
      <t xml:space="preserve"> </t>
    </r>
    <r>
      <rPr>
        <sz val="10"/>
        <color theme="1"/>
        <rFont val="宋体"/>
        <charset val="134"/>
      </rPr>
      <t>（中文核心）；企业内部经济效益审计</t>
    </r>
    <r>
      <rPr>
        <sz val="10"/>
        <color theme="1"/>
        <rFont val="Times New Roman"/>
        <charset val="134"/>
      </rPr>
      <t>——</t>
    </r>
    <r>
      <rPr>
        <sz val="10"/>
        <color theme="1"/>
        <rFont val="宋体"/>
        <charset val="134"/>
      </rPr>
      <t>基于</t>
    </r>
    <r>
      <rPr>
        <sz val="10"/>
        <color theme="1"/>
        <rFont val="Times New Roman"/>
        <charset val="134"/>
      </rPr>
      <t>A</t>
    </r>
    <r>
      <rPr>
        <sz val="10"/>
        <color theme="1"/>
        <rFont val="宋体"/>
        <charset val="134"/>
      </rPr>
      <t>酒店盈利能力分析视角</t>
    </r>
    <r>
      <rPr>
        <sz val="10"/>
        <color theme="1"/>
        <rFont val="Times New Roman"/>
        <charset val="134"/>
      </rPr>
      <t xml:space="preserve"> (</t>
    </r>
    <r>
      <rPr>
        <sz val="10"/>
        <color theme="1"/>
        <rFont val="宋体"/>
        <charset val="134"/>
      </rPr>
      <t>省刊</t>
    </r>
    <r>
      <rPr>
        <sz val="10"/>
        <color theme="1"/>
        <rFont val="Times New Roman"/>
        <charset val="134"/>
      </rPr>
      <t>)</t>
    </r>
    <r>
      <rPr>
        <sz val="10"/>
        <color theme="1"/>
        <rFont val="宋体"/>
        <charset val="134"/>
      </rPr>
      <t>；我国交通运输业上市公司成本粘性研究</t>
    </r>
    <r>
      <rPr>
        <sz val="10"/>
        <color theme="1"/>
        <rFont val="Times New Roman"/>
        <charset val="134"/>
      </rPr>
      <t xml:space="preserve"> —</t>
    </r>
    <r>
      <rPr>
        <sz val="10"/>
        <color theme="1"/>
        <rFont val="宋体"/>
        <charset val="134"/>
      </rPr>
      <t>基于盈余管理视角</t>
    </r>
  </si>
  <si>
    <t>13436</t>
  </si>
  <si>
    <r>
      <rPr>
        <sz val="10"/>
        <color theme="1"/>
        <rFont val="宋体"/>
        <charset val="134"/>
      </rPr>
      <t>江西农业大学南昌商学院</t>
    </r>
  </si>
  <si>
    <t>120204</t>
  </si>
  <si>
    <r>
      <rPr>
        <sz val="10"/>
        <color theme="1"/>
        <rFont val="宋体"/>
        <charset val="134"/>
      </rPr>
      <t>财务管理</t>
    </r>
  </si>
  <si>
    <t>1343642013901426</t>
  </si>
  <si>
    <t>134361201305901466</t>
  </si>
  <si>
    <t>10404</t>
  </si>
  <si>
    <r>
      <rPr>
        <sz val="10"/>
        <color theme="1"/>
        <rFont val="宋体"/>
        <charset val="134"/>
      </rPr>
      <t>华东交通大学</t>
    </r>
  </si>
  <si>
    <t>125300</t>
  </si>
  <si>
    <r>
      <rPr>
        <sz val="10"/>
        <color theme="1"/>
        <rFont val="宋体"/>
        <charset val="134"/>
      </rPr>
      <t>会计</t>
    </r>
  </si>
  <si>
    <t>1040432017060512</t>
  </si>
  <si>
    <t>104041201702060512</t>
  </si>
  <si>
    <r>
      <rPr>
        <sz val="10"/>
        <color theme="1"/>
        <rFont val="宋体"/>
        <charset val="134"/>
      </rPr>
      <t>江西省南昌市昌北经济开发区紫荆街</t>
    </r>
    <r>
      <rPr>
        <sz val="10"/>
        <color theme="1"/>
        <rFont val="Times New Roman"/>
        <charset val="134"/>
      </rPr>
      <t>808</t>
    </r>
    <r>
      <rPr>
        <sz val="10"/>
        <color theme="1"/>
        <rFont val="宋体"/>
        <charset val="134"/>
      </rPr>
      <t>号</t>
    </r>
    <r>
      <rPr>
        <sz val="10"/>
        <color theme="1"/>
        <rFont val="Times New Roman"/>
        <charset val="134"/>
      </rPr>
      <t xml:space="preserve"> </t>
    </r>
    <r>
      <rPr>
        <sz val="10"/>
        <color theme="1"/>
        <rFont val="宋体"/>
        <charset val="134"/>
      </rPr>
      <t>经开正荣府</t>
    </r>
  </si>
  <si>
    <t>330045</t>
  </si>
  <si>
    <t>0791-83882602</t>
  </si>
  <si>
    <t>297891351@qq.com</t>
  </si>
  <si>
    <t>20250401154417</t>
  </si>
  <si>
    <t>104055108570202</t>
  </si>
  <si>
    <t>1040599796</t>
  </si>
  <si>
    <r>
      <rPr>
        <sz val="10"/>
        <color theme="1"/>
        <rFont val="宋体"/>
        <charset val="134"/>
      </rPr>
      <t>刘俊峰</t>
    </r>
  </si>
  <si>
    <t>13975138769</t>
  </si>
  <si>
    <r>
      <rPr>
        <sz val="10"/>
        <color theme="1"/>
        <rFont val="宋体"/>
        <charset val="134"/>
      </rPr>
      <t>邓居智</t>
    </r>
  </si>
  <si>
    <r>
      <rPr>
        <sz val="10"/>
        <color theme="1"/>
        <rFont val="宋体"/>
        <charset val="134"/>
      </rPr>
      <t>湖南省核地质调查所</t>
    </r>
  </si>
  <si>
    <t>002</t>
  </si>
  <si>
    <r>
      <rPr>
        <sz val="10"/>
        <color theme="1"/>
        <rFont val="宋体"/>
        <charset val="134"/>
      </rPr>
      <t>地球物理与测控技术学院</t>
    </r>
  </si>
  <si>
    <t>3007</t>
  </si>
  <si>
    <r>
      <rPr>
        <sz val="10"/>
        <color theme="1"/>
        <rFont val="宋体"/>
        <charset val="134"/>
      </rPr>
      <t>固体地球物理学基础</t>
    </r>
  </si>
  <si>
    <t>430923198601110038</t>
  </si>
  <si>
    <t>LIU JUNFENG</t>
  </si>
  <si>
    <t>19860111</t>
  </si>
  <si>
    <t>430923</t>
  </si>
  <si>
    <r>
      <rPr>
        <sz val="10"/>
        <color theme="1"/>
        <rFont val="宋体"/>
        <charset val="134"/>
      </rPr>
      <t>湖南省长沙市雨花区时代阳光大道湘地大厦</t>
    </r>
  </si>
  <si>
    <t>410011</t>
  </si>
  <si>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学习</t>
    </r>
    <r>
      <rPr>
        <sz val="10"/>
        <color theme="1"/>
        <rFont val="Times New Roman"/>
        <charset val="134"/>
      </rPr>
      <t>#2008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-2010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湖南中核勘探有限公司</t>
    </r>
    <r>
      <rPr>
        <sz val="10"/>
        <color theme="1"/>
        <rFont val="Times New Roman"/>
        <charset val="134"/>
      </rPr>
      <t>|</t>
    </r>
    <r>
      <rPr>
        <sz val="10"/>
        <color theme="1"/>
        <rFont val="宋体"/>
        <charset val="134"/>
      </rPr>
      <t>工地技术负责</t>
    </r>
    <r>
      <rPr>
        <sz val="10"/>
        <color theme="1"/>
        <rFont val="Times New Roman"/>
        <charset val="134"/>
      </rPr>
      <t>#2010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学习</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月至今</t>
    </r>
    <r>
      <rPr>
        <sz val="10"/>
        <color theme="1"/>
        <rFont val="Times New Roman"/>
        <charset val="134"/>
      </rPr>
      <t>|</t>
    </r>
    <r>
      <rPr>
        <sz val="10"/>
        <color theme="1"/>
        <rFont val="宋体"/>
        <charset val="134"/>
      </rPr>
      <t>湖南省核地质调查所</t>
    </r>
    <r>
      <rPr>
        <sz val="10"/>
        <color theme="1"/>
        <rFont val="Times New Roman"/>
        <charset val="134"/>
      </rPr>
      <t>|</t>
    </r>
    <r>
      <rPr>
        <sz val="10"/>
        <color theme="1"/>
        <rFont val="宋体"/>
        <charset val="134"/>
      </rPr>
      <t>分所副所长</t>
    </r>
    <r>
      <rPr>
        <sz val="10"/>
        <color theme="1"/>
        <rFont val="Times New Roman"/>
        <charset val="134"/>
      </rPr>
      <t>#||</t>
    </r>
  </si>
  <si>
    <r>
      <rPr>
        <sz val="10"/>
        <color theme="1"/>
        <rFont val="Times New Roman"/>
        <charset val="134"/>
      </rPr>
      <t>2024</t>
    </r>
    <r>
      <rPr>
        <sz val="10"/>
        <color theme="1"/>
        <rFont val="宋体"/>
        <charset val="134"/>
      </rPr>
      <t>年在长沙获得湖南省地质学会科技进步二等奖</t>
    </r>
  </si>
  <si>
    <r>
      <rPr>
        <sz val="10"/>
        <color theme="1"/>
        <rFont val="宋体"/>
        <charset val="134"/>
      </rPr>
      <t>唐丽娟</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中华联合财产保险股份有限公司</t>
    </r>
    <r>
      <rPr>
        <sz val="10"/>
        <color theme="1"/>
        <rFont val="Times New Roman"/>
        <charset val="134"/>
      </rPr>
      <t>|13549672445#</t>
    </r>
    <r>
      <rPr>
        <sz val="10"/>
        <color theme="1"/>
        <rFont val="宋体"/>
        <charset val="134"/>
      </rPr>
      <t>刘欣怡</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小学</t>
    </r>
    <r>
      <rPr>
        <sz val="10"/>
        <color theme="1"/>
        <rFont val="Times New Roman"/>
        <charset val="134"/>
      </rPr>
      <t>|#</t>
    </r>
    <r>
      <rPr>
        <sz val="10"/>
        <color theme="1"/>
        <rFont val="宋体"/>
        <charset val="134"/>
      </rPr>
      <t>刘承璋</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幼儿园</t>
    </r>
    <r>
      <rPr>
        <sz val="10"/>
        <color theme="1"/>
        <rFont val="Times New Roman"/>
        <charset val="134"/>
      </rPr>
      <t>|</t>
    </r>
  </si>
  <si>
    <r>
      <rPr>
        <sz val="10"/>
        <color theme="1"/>
        <rFont val="Times New Roman"/>
        <charset val="134"/>
      </rPr>
      <t>[1]</t>
    </r>
    <r>
      <rPr>
        <sz val="10"/>
        <color theme="1"/>
        <rFont val="宋体"/>
        <charset val="134"/>
      </rPr>
      <t>刘俊峰</t>
    </r>
    <r>
      <rPr>
        <sz val="10"/>
        <color theme="1"/>
        <rFont val="Times New Roman"/>
        <charset val="134"/>
      </rPr>
      <t xml:space="preserve"> </t>
    </r>
    <r>
      <rPr>
        <sz val="10"/>
        <color theme="1"/>
        <rFont val="宋体"/>
        <charset val="134"/>
      </rPr>
      <t>等</t>
    </r>
    <r>
      <rPr>
        <sz val="10"/>
        <color theme="1"/>
        <rFont val="Times New Roman"/>
        <charset val="134"/>
      </rPr>
      <t>.CSAMT</t>
    </r>
    <r>
      <rPr>
        <sz val="10"/>
        <color theme="1"/>
        <rFont val="宋体"/>
        <charset val="134"/>
      </rPr>
      <t>与</t>
    </r>
    <r>
      <rPr>
        <sz val="10"/>
        <color theme="1"/>
        <rFont val="Times New Roman"/>
        <charset val="134"/>
      </rPr>
      <t>AMT</t>
    </r>
    <r>
      <rPr>
        <sz val="10"/>
        <color theme="1"/>
        <rFont val="宋体"/>
        <charset val="134"/>
      </rPr>
      <t>数据</t>
    </r>
    <r>
      <rPr>
        <sz val="10"/>
        <color theme="1"/>
        <rFont val="Times New Roman"/>
        <charset val="134"/>
      </rPr>
      <t>“</t>
    </r>
    <r>
      <rPr>
        <sz val="10"/>
        <color theme="1"/>
        <rFont val="宋体"/>
        <charset val="134"/>
      </rPr>
      <t>拼接</t>
    </r>
    <r>
      <rPr>
        <sz val="10"/>
        <color theme="1"/>
        <rFont val="Times New Roman"/>
        <charset val="134"/>
      </rPr>
      <t>”</t>
    </r>
    <r>
      <rPr>
        <sz val="10"/>
        <color theme="1"/>
        <rFont val="宋体"/>
        <charset val="134"/>
      </rPr>
      <t>处理</t>
    </r>
    <r>
      <rPr>
        <sz val="10"/>
        <color theme="1"/>
        <rFont val="Times New Roman"/>
        <charset val="134"/>
      </rPr>
      <t>[J].</t>
    </r>
    <r>
      <rPr>
        <sz val="10"/>
        <color theme="1"/>
        <rFont val="宋体"/>
        <charset val="134"/>
      </rPr>
      <t>物探与化探</t>
    </r>
    <r>
      <rPr>
        <sz val="10"/>
        <color theme="1"/>
        <rFont val="Times New Roman"/>
        <charset val="134"/>
      </rPr>
      <t>,2021,45(01):68-75.
[2]</t>
    </r>
    <r>
      <rPr>
        <sz val="10"/>
        <color theme="1"/>
        <rFont val="宋体"/>
        <charset val="134"/>
      </rPr>
      <t>刘俊峰</t>
    </r>
    <r>
      <rPr>
        <sz val="10"/>
        <color theme="1"/>
        <rFont val="Times New Roman"/>
        <charset val="134"/>
      </rPr>
      <t xml:space="preserve"> </t>
    </r>
    <r>
      <rPr>
        <sz val="10"/>
        <color theme="1"/>
        <rFont val="宋体"/>
        <charset val="134"/>
      </rPr>
      <t>等</t>
    </r>
    <r>
      <rPr>
        <sz val="10"/>
        <color theme="1"/>
        <rFont val="Times New Roman"/>
        <charset val="134"/>
      </rPr>
      <t>.</t>
    </r>
    <r>
      <rPr>
        <sz val="10"/>
        <color theme="1"/>
        <rFont val="宋体"/>
        <charset val="134"/>
      </rPr>
      <t>利用地面</t>
    </r>
    <r>
      <rPr>
        <sz val="10"/>
        <color theme="1"/>
        <rFont val="Times New Roman"/>
        <charset val="134"/>
      </rPr>
      <t>γ</t>
    </r>
    <r>
      <rPr>
        <sz val="10"/>
        <color theme="1"/>
        <rFont val="宋体"/>
        <charset val="134"/>
      </rPr>
      <t>总量转换为空气吸收剂量率进行环境辐射水平评价</t>
    </r>
    <r>
      <rPr>
        <sz val="10"/>
        <color theme="1"/>
        <rFont val="Times New Roman"/>
        <charset val="134"/>
      </rPr>
      <t>[J].</t>
    </r>
    <r>
      <rPr>
        <sz val="10"/>
        <color theme="1"/>
        <rFont val="宋体"/>
        <charset val="134"/>
      </rPr>
      <t>物探与化探</t>
    </r>
    <r>
      <rPr>
        <sz val="10"/>
        <color theme="1"/>
        <rFont val="Times New Roman"/>
        <charset val="134"/>
      </rPr>
      <t>,2024,48(03):868-875.</t>
    </r>
  </si>
  <si>
    <t>070801</t>
  </si>
  <si>
    <r>
      <rPr>
        <sz val="10"/>
        <color theme="1"/>
        <rFont val="宋体"/>
        <charset val="134"/>
      </rPr>
      <t>固体地球物理学</t>
    </r>
  </si>
  <si>
    <t>1040532013000107</t>
  </si>
  <si>
    <t>104051201302000107</t>
  </si>
  <si>
    <r>
      <rPr>
        <sz val="10"/>
        <color theme="1"/>
        <rFont val="宋体"/>
        <charset val="134"/>
      </rPr>
      <t>湖南省长沙市雨花区时代阳光大道湘地大厦</t>
    </r>
    <r>
      <rPr>
        <sz val="10"/>
        <color theme="1"/>
        <rFont val="Times New Roman"/>
        <charset val="134"/>
      </rPr>
      <t>1602</t>
    </r>
  </si>
  <si>
    <t>563351851@qq.com</t>
  </si>
  <si>
    <t>jinmakeit@163.com</t>
  </si>
  <si>
    <t>20250311154817</t>
  </si>
  <si>
    <t>20250311161105</t>
  </si>
  <si>
    <t>104055108571301</t>
  </si>
  <si>
    <t>1040599697</t>
  </si>
  <si>
    <r>
      <rPr>
        <sz val="10"/>
        <color theme="1"/>
        <rFont val="宋体"/>
        <charset val="134"/>
      </rPr>
      <t>李年鹏</t>
    </r>
  </si>
  <si>
    <t>18870795018</t>
  </si>
  <si>
    <r>
      <rPr>
        <sz val="10"/>
        <color theme="1"/>
        <rFont val="宋体"/>
        <charset val="134"/>
      </rPr>
      <t>李明东</t>
    </r>
  </si>
  <si>
    <t>013</t>
  </si>
  <si>
    <r>
      <rPr>
        <sz val="10"/>
        <color theme="1"/>
        <rFont val="宋体"/>
        <charset val="134"/>
      </rPr>
      <t>土木与建筑工程学院</t>
    </r>
  </si>
  <si>
    <t>3008</t>
  </si>
  <si>
    <r>
      <rPr>
        <sz val="10"/>
        <color theme="1"/>
        <rFont val="宋体"/>
        <charset val="134"/>
      </rPr>
      <t>土力学</t>
    </r>
  </si>
  <si>
    <t>360721199502055232</t>
  </si>
  <si>
    <t>linianpeng</t>
  </si>
  <si>
    <t>19950205</t>
  </si>
  <si>
    <t>360704</t>
  </si>
  <si>
    <r>
      <rPr>
        <sz val="10"/>
        <color theme="1"/>
        <rFont val="宋体"/>
        <charset val="134"/>
      </rPr>
      <t>南昌市人才开发交流服务中心</t>
    </r>
  </si>
  <si>
    <r>
      <rPr>
        <sz val="10"/>
        <color theme="1"/>
        <rFont val="宋体"/>
        <charset val="134"/>
      </rPr>
      <t>南昌市人力资源和社会保障局</t>
    </r>
    <r>
      <rPr>
        <sz val="10"/>
        <color theme="1"/>
        <rFont val="Times New Roman"/>
        <charset val="134"/>
      </rPr>
      <t>3</t>
    </r>
    <r>
      <rPr>
        <sz val="10"/>
        <color theme="1"/>
        <rFont val="宋体"/>
        <charset val="134"/>
      </rPr>
      <t>楼</t>
    </r>
  </si>
  <si>
    <t>330038</t>
  </si>
  <si>
    <t>99</t>
  </si>
  <si>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赣县中学</t>
    </r>
    <r>
      <rPr>
        <sz val="10"/>
        <color theme="1"/>
        <rFont val="Times New Roman"/>
        <charset val="134"/>
      </rPr>
      <t>|</t>
    </r>
    <r>
      <rPr>
        <sz val="10"/>
        <color theme="1"/>
        <rFont val="宋体"/>
        <charset val="134"/>
      </rPr>
      <t>学生</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南昌工程学院</t>
    </r>
    <r>
      <rPr>
        <sz val="10"/>
        <color theme="1"/>
        <rFont val="Times New Roman"/>
        <charset val="134"/>
      </rPr>
      <t>|</t>
    </r>
    <r>
      <rPr>
        <sz val="10"/>
        <color theme="1"/>
        <rFont val="宋体"/>
        <charset val="134"/>
      </rPr>
      <t>学生</t>
    </r>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t>
    </r>
    <r>
      <rPr>
        <sz val="10"/>
        <color theme="1"/>
        <rFont val="宋体"/>
        <charset val="134"/>
      </rPr>
      <t>南昌工程学院</t>
    </r>
    <r>
      <rPr>
        <sz val="10"/>
        <color theme="1"/>
        <rFont val="Times New Roman"/>
        <charset val="134"/>
      </rPr>
      <t>|</t>
    </r>
    <r>
      <rPr>
        <sz val="10"/>
        <color theme="1"/>
        <rFont val="宋体"/>
        <charset val="134"/>
      </rPr>
      <t>学生</t>
    </r>
    <r>
      <rPr>
        <sz val="10"/>
        <color theme="1"/>
        <rFont val="Times New Roman"/>
        <charset val="134"/>
      </rPr>
      <t>#2020</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南昌工学院</t>
    </r>
    <r>
      <rPr>
        <sz val="10"/>
        <color theme="1"/>
        <rFont val="Times New Roman"/>
        <charset val="134"/>
      </rPr>
      <t>|</t>
    </r>
    <r>
      <rPr>
        <sz val="10"/>
        <color theme="1"/>
        <rFont val="宋体"/>
        <charset val="134"/>
      </rPr>
      <t>专职教师</t>
    </r>
    <r>
      <rPr>
        <sz val="10"/>
        <color theme="1"/>
        <rFont val="Times New Roman"/>
        <charset val="134"/>
      </rPr>
      <t>#||</t>
    </r>
  </si>
  <si>
    <r>
      <rPr>
        <sz val="10"/>
        <color theme="1"/>
        <rFont val="宋体"/>
        <charset val="134"/>
      </rPr>
      <t>李圣波</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|18870975018#</t>
    </r>
    <r>
      <rPr>
        <sz val="10"/>
        <color theme="1"/>
        <rFont val="宋体"/>
        <charset val="134"/>
      </rPr>
      <t>杜建秀</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|15970130930#|||</t>
    </r>
  </si>
  <si>
    <r>
      <rPr>
        <sz val="10"/>
        <color theme="1"/>
        <rFont val="Times New Roman"/>
        <charset val="134"/>
      </rPr>
      <t>1</t>
    </r>
    <r>
      <rPr>
        <sz val="10"/>
        <color theme="1"/>
        <rFont val="宋体"/>
        <charset val="134"/>
      </rPr>
      <t>、新形势下高校毕业生就业状况与对策研究，《电脑采购》，</t>
    </r>
    <r>
      <rPr>
        <sz val="10"/>
        <color theme="1"/>
        <rFont val="Times New Roman"/>
        <charset val="134"/>
      </rPr>
      <t>ISSN 1009-0886</t>
    </r>
    <r>
      <rPr>
        <sz val="10"/>
        <color theme="1"/>
        <rFont val="宋体"/>
        <charset val="134"/>
      </rPr>
      <t>，普刊，</t>
    </r>
    <r>
      <rPr>
        <sz val="10"/>
        <color theme="1"/>
        <rFont val="Times New Roman"/>
        <charset val="134"/>
      </rPr>
      <t>2021</t>
    </r>
    <r>
      <rPr>
        <sz val="10"/>
        <color theme="1"/>
        <rFont val="宋体"/>
        <charset val="134"/>
      </rPr>
      <t>（</t>
    </r>
    <r>
      <rPr>
        <sz val="10"/>
        <color theme="1"/>
        <rFont val="Times New Roman"/>
        <charset val="134"/>
      </rPr>
      <t>48</t>
    </r>
    <r>
      <rPr>
        <sz val="10"/>
        <color theme="1"/>
        <rFont val="宋体"/>
        <charset val="134"/>
      </rPr>
      <t xml:space="preserve">）
</t>
    </r>
    <r>
      <rPr>
        <sz val="10"/>
        <color theme="1"/>
        <rFont val="Times New Roman"/>
        <charset val="134"/>
      </rPr>
      <t>2</t>
    </r>
    <r>
      <rPr>
        <sz val="10"/>
        <color theme="1"/>
        <rFont val="宋体"/>
        <charset val="134"/>
      </rPr>
      <t>、土木工程中的新型材料与技术创新，《电脑爱好者》，</t>
    </r>
    <r>
      <rPr>
        <sz val="10"/>
        <color theme="1"/>
        <rFont val="Times New Roman"/>
        <charset val="134"/>
      </rPr>
      <t>ISSN 1673-7075</t>
    </r>
    <r>
      <rPr>
        <sz val="10"/>
        <color theme="1"/>
        <rFont val="宋体"/>
        <charset val="134"/>
      </rPr>
      <t>，普刊，</t>
    </r>
    <r>
      <rPr>
        <sz val="10"/>
        <color theme="1"/>
        <rFont val="Times New Roman"/>
        <charset val="134"/>
      </rPr>
      <t>2020</t>
    </r>
    <r>
      <rPr>
        <sz val="10"/>
        <color theme="1"/>
        <rFont val="宋体"/>
        <charset val="134"/>
      </rPr>
      <t>（</t>
    </r>
    <r>
      <rPr>
        <sz val="10"/>
        <color theme="1"/>
        <rFont val="Times New Roman"/>
        <charset val="134"/>
      </rPr>
      <t>11</t>
    </r>
    <r>
      <rPr>
        <sz val="10"/>
        <color theme="1"/>
        <rFont val="宋体"/>
        <charset val="134"/>
      </rPr>
      <t>）</t>
    </r>
  </si>
  <si>
    <t>11319</t>
  </si>
  <si>
    <t>1131942017003683</t>
  </si>
  <si>
    <t>113191201705003683</t>
  </si>
  <si>
    <t>081500</t>
  </si>
  <si>
    <r>
      <rPr>
        <sz val="10"/>
        <color theme="1"/>
        <rFont val="宋体"/>
        <charset val="134"/>
      </rPr>
      <t>水利工程</t>
    </r>
  </si>
  <si>
    <t>202001</t>
  </si>
  <si>
    <t>1131932020000036</t>
  </si>
  <si>
    <t>113191202002000036</t>
  </si>
  <si>
    <t>30859</t>
  </si>
  <si>
    <r>
      <rPr>
        <sz val="10"/>
        <color theme="1"/>
        <rFont val="宋体"/>
        <charset val="134"/>
      </rPr>
      <t>江西省南昌市红谷滩新区龙兴大街新力龙湾一期</t>
    </r>
  </si>
  <si>
    <t>330199</t>
  </si>
  <si>
    <t>826080276@qq.com</t>
  </si>
  <si>
    <t>20250411000252</t>
  </si>
  <si>
    <t>104055108571302</t>
  </si>
  <si>
    <t>1040599736</t>
  </si>
  <si>
    <r>
      <rPr>
        <sz val="10"/>
        <color theme="1"/>
        <rFont val="宋体"/>
        <charset val="134"/>
      </rPr>
      <t>万俊</t>
    </r>
  </si>
  <si>
    <t>13479172715</t>
  </si>
  <si>
    <r>
      <rPr>
        <sz val="10"/>
        <color theme="1"/>
        <rFont val="宋体"/>
        <charset val="134"/>
      </rPr>
      <t>吴波</t>
    </r>
  </si>
  <si>
    <r>
      <rPr>
        <sz val="10"/>
        <color theme="1"/>
        <rFont val="宋体"/>
        <charset val="134"/>
      </rPr>
      <t>江西交投养护科技集团有限公司</t>
    </r>
  </si>
  <si>
    <t>360121199606035516</t>
  </si>
  <si>
    <t>wanjun</t>
  </si>
  <si>
    <t>19960603</t>
  </si>
  <si>
    <r>
      <rPr>
        <sz val="10"/>
        <color theme="1"/>
        <rFont val="Times New Roman"/>
        <charset val="134"/>
      </rPr>
      <t>2014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南昌大学</t>
    </r>
    <r>
      <rPr>
        <sz val="10"/>
        <color theme="1"/>
        <rFont val="Times New Roman"/>
        <charset val="134"/>
      </rPr>
      <t>|</t>
    </r>
    <r>
      <rPr>
        <sz val="10"/>
        <color theme="1"/>
        <rFont val="宋体"/>
        <charset val="134"/>
      </rPr>
      <t>无</t>
    </r>
    <r>
      <rPr>
        <sz val="10"/>
        <color theme="1"/>
        <rFont val="Times New Roman"/>
        <charset val="134"/>
      </rPr>
      <t>#2021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新力控股集团有限公司</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-2023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江西应用科技学院</t>
    </r>
    <r>
      <rPr>
        <sz val="10"/>
        <color theme="1"/>
        <rFont val="Times New Roman"/>
        <charset val="134"/>
      </rPr>
      <t>|</t>
    </r>
    <r>
      <rPr>
        <sz val="10"/>
        <color theme="1"/>
        <rFont val="宋体"/>
        <charset val="134"/>
      </rPr>
      <t>无</t>
    </r>
    <r>
      <rPr>
        <sz val="10"/>
        <color theme="1"/>
        <rFont val="Times New Roman"/>
        <charset val="134"/>
      </rPr>
      <t>#2023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江西交投养护科技集团有限公司</t>
    </r>
    <r>
      <rPr>
        <sz val="10"/>
        <color theme="1"/>
        <rFont val="Times New Roman"/>
        <charset val="134"/>
      </rPr>
      <t>|</t>
    </r>
    <r>
      <rPr>
        <sz val="10"/>
        <color theme="1"/>
        <rFont val="宋体"/>
        <charset val="134"/>
      </rPr>
      <t>无</t>
    </r>
  </si>
  <si>
    <r>
      <rPr>
        <sz val="10"/>
        <color theme="1"/>
        <rFont val="宋体"/>
        <charset val="134"/>
      </rPr>
      <t>万细蝉</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个人经营户</t>
    </r>
    <r>
      <rPr>
        <sz val="10"/>
        <color theme="1"/>
        <rFont val="Times New Roman"/>
        <charset val="134"/>
      </rPr>
      <t>|13822575898#</t>
    </r>
    <r>
      <rPr>
        <sz val="10"/>
        <color theme="1"/>
        <rFont val="宋体"/>
        <charset val="134"/>
      </rPr>
      <t>陈云香</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已退休</t>
    </r>
    <r>
      <rPr>
        <sz val="10"/>
        <color theme="1"/>
        <rFont val="Times New Roman"/>
        <charset val="134"/>
      </rPr>
      <t>|15970622126#</t>
    </r>
    <r>
      <rPr>
        <sz val="10"/>
        <color theme="1"/>
        <rFont val="宋体"/>
        <charset val="134"/>
      </rPr>
      <t>刘莹</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汉通文化控股（江西）集团有限公司</t>
    </r>
    <r>
      <rPr>
        <sz val="10"/>
        <color theme="1"/>
        <rFont val="Times New Roman"/>
        <charset val="134"/>
      </rPr>
      <t>|15970414680</t>
    </r>
  </si>
  <si>
    <t>1040542018001074</t>
  </si>
  <si>
    <t>104051201805001100</t>
  </si>
  <si>
    <r>
      <rPr>
        <sz val="10"/>
        <color theme="1"/>
        <rFont val="宋体"/>
        <charset val="134"/>
      </rPr>
      <t>建筑与土木工程</t>
    </r>
  </si>
  <si>
    <t>1040332021002444</t>
  </si>
  <si>
    <t>104031202102002444</t>
  </si>
  <si>
    <r>
      <rPr>
        <sz val="10"/>
        <color theme="1"/>
        <rFont val="宋体"/>
        <charset val="134"/>
      </rPr>
      <t>江西省南昌市西湖区中粮建发祥云悦府</t>
    </r>
    <r>
      <rPr>
        <sz val="10"/>
        <color theme="1"/>
        <rFont val="Times New Roman"/>
        <charset val="134"/>
      </rPr>
      <t>6</t>
    </r>
    <r>
      <rPr>
        <sz val="10"/>
        <color theme="1"/>
        <rFont val="宋体"/>
        <charset val="134"/>
      </rPr>
      <t>栋</t>
    </r>
    <r>
      <rPr>
        <sz val="10"/>
        <color theme="1"/>
        <rFont val="Times New Roman"/>
        <charset val="134"/>
      </rPr>
      <t>503</t>
    </r>
  </si>
  <si>
    <t>15970414680</t>
  </si>
  <si>
    <t>986613251@qq.com</t>
  </si>
  <si>
    <t>20250331212118</t>
  </si>
  <si>
    <t>104055108571303</t>
  </si>
  <si>
    <t>1040599842</t>
  </si>
  <si>
    <r>
      <rPr>
        <sz val="10"/>
        <color theme="1"/>
        <rFont val="宋体"/>
        <charset val="134"/>
      </rPr>
      <t>多会会</t>
    </r>
  </si>
  <si>
    <t>15759181577</t>
  </si>
  <si>
    <r>
      <rPr>
        <sz val="10"/>
        <color theme="1"/>
        <rFont val="宋体"/>
        <charset val="134"/>
      </rPr>
      <t>查文华</t>
    </r>
  </si>
  <si>
    <t>410922199102066305</t>
  </si>
  <si>
    <t>duohuihui</t>
  </si>
  <si>
    <t>19910206</t>
  </si>
  <si>
    <t>410922</t>
  </si>
  <si>
    <r>
      <rPr>
        <sz val="10"/>
        <color theme="1"/>
        <rFont val="宋体"/>
        <charset val="134"/>
      </rPr>
      <t>清丰县人力资源和社会保障局</t>
    </r>
  </si>
  <si>
    <r>
      <rPr>
        <sz val="10"/>
        <color theme="1"/>
        <rFont val="宋体"/>
        <charset val="134"/>
      </rPr>
      <t>河南省濮阳市清丰县朝阳路西段</t>
    </r>
    <r>
      <rPr>
        <sz val="10"/>
        <color theme="1"/>
        <rFont val="Times New Roman"/>
        <charset val="134"/>
      </rPr>
      <t>94</t>
    </r>
    <r>
      <rPr>
        <sz val="10"/>
        <color theme="1"/>
        <rFont val="宋体"/>
        <charset val="134"/>
      </rPr>
      <t>号</t>
    </r>
  </si>
  <si>
    <t>457300</t>
  </si>
  <si>
    <r>
      <rPr>
        <sz val="10"/>
        <color theme="1"/>
        <rFont val="宋体"/>
        <charset val="134"/>
      </rPr>
      <t>河南省建筑质量监督检验中心有限公司</t>
    </r>
  </si>
  <si>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武夷学院</t>
    </r>
    <r>
      <rPr>
        <sz val="10"/>
        <color theme="1"/>
        <rFont val="Times New Roman"/>
        <charset val="134"/>
      </rPr>
      <t>|</t>
    </r>
    <r>
      <rPr>
        <sz val="10"/>
        <color theme="1"/>
        <rFont val="宋体"/>
        <charset val="134"/>
      </rPr>
      <t>无</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武夷学院</t>
    </r>
    <r>
      <rPr>
        <sz val="10"/>
        <color theme="1"/>
        <rFont val="Times New Roman"/>
        <charset val="134"/>
      </rPr>
      <t>|</t>
    </r>
    <r>
      <rPr>
        <sz val="10"/>
        <color theme="1"/>
        <rFont val="宋体"/>
        <charset val="134"/>
      </rPr>
      <t>组织委员</t>
    </r>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#2020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河南省建筑质量监督检验中心有限公司</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</si>
  <si>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2016</t>
    </r>
    <r>
      <rPr>
        <sz val="10"/>
        <color theme="1"/>
        <rFont val="宋体"/>
        <charset val="134"/>
      </rPr>
      <t>年</t>
    </r>
    <r>
      <rPr>
        <sz val="10"/>
        <color theme="1"/>
        <rFont val="Times New Roman"/>
        <charset val="134"/>
      </rPr>
      <t>10</t>
    </r>
    <r>
      <rPr>
        <sz val="10"/>
        <color theme="1"/>
        <rFont val="宋体"/>
        <charset val="134"/>
      </rPr>
      <t>月，获武夷学院院系三等奖学金；</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月，获东华理工大学学业三等奖学金；</t>
    </r>
    <r>
      <rPr>
        <sz val="10"/>
        <color theme="1"/>
        <rFont val="Times New Roman"/>
        <charset val="134"/>
      </rPr>
      <t>2019</t>
    </r>
    <r>
      <rPr>
        <sz val="10"/>
        <color theme="1"/>
        <rFont val="宋体"/>
        <charset val="134"/>
      </rPr>
      <t>年</t>
    </r>
    <r>
      <rPr>
        <sz val="10"/>
        <color theme="1"/>
        <rFont val="Times New Roman"/>
        <charset val="134"/>
      </rPr>
      <t>9</t>
    </r>
    <r>
      <rPr>
        <sz val="10"/>
        <color theme="1"/>
        <rFont val="宋体"/>
        <charset val="134"/>
      </rPr>
      <t>月，获东华理工大学学业三等奖学金；</t>
    </r>
    <r>
      <rPr>
        <sz val="10"/>
        <color theme="1"/>
        <rFont val="Times New Roman"/>
        <charset val="134"/>
      </rPr>
      <t>2021</t>
    </r>
    <r>
      <rPr>
        <sz val="10"/>
        <color theme="1"/>
        <rFont val="宋体"/>
        <charset val="134"/>
      </rPr>
      <t>年</t>
    </r>
    <r>
      <rPr>
        <sz val="10"/>
        <color theme="1"/>
        <rFont val="Times New Roman"/>
        <charset val="134"/>
      </rPr>
      <t>12</t>
    </r>
    <r>
      <rPr>
        <sz val="10"/>
        <color theme="1"/>
        <rFont val="宋体"/>
        <charset val="134"/>
      </rPr>
      <t>月，获河南省建筑科学研究院先进工作者</t>
    </r>
  </si>
  <si>
    <r>
      <rPr>
        <sz val="10"/>
        <color theme="1"/>
        <rFont val="宋体"/>
        <charset val="134"/>
      </rPr>
      <t>多兆利</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河南省清丰县瓦屋头镇多辛庄村</t>
    </r>
    <r>
      <rPr>
        <sz val="10"/>
        <color theme="1"/>
        <rFont val="Times New Roman"/>
        <charset val="134"/>
      </rPr>
      <t>/</t>
    </r>
    <r>
      <rPr>
        <sz val="10"/>
        <color theme="1"/>
        <rFont val="宋体"/>
        <charset val="134"/>
      </rPr>
      <t>务农</t>
    </r>
    <r>
      <rPr>
        <sz val="10"/>
        <color theme="1"/>
        <rFont val="Times New Roman"/>
        <charset val="134"/>
      </rPr>
      <t>|15759181577#</t>
    </r>
    <r>
      <rPr>
        <sz val="10"/>
        <color theme="1"/>
        <rFont val="宋体"/>
        <charset val="134"/>
      </rPr>
      <t>申迷娇</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河南省清丰县瓦屋头镇多辛庄村</t>
    </r>
    <r>
      <rPr>
        <sz val="10"/>
        <color theme="1"/>
        <rFont val="Times New Roman"/>
        <charset val="134"/>
      </rPr>
      <t>/</t>
    </r>
    <r>
      <rPr>
        <sz val="10"/>
        <color theme="1"/>
        <rFont val="宋体"/>
        <charset val="134"/>
      </rPr>
      <t>务农</t>
    </r>
    <r>
      <rPr>
        <sz val="10"/>
        <color theme="1"/>
        <rFont val="Times New Roman"/>
        <charset val="134"/>
      </rPr>
      <t>|13343633892#|||</t>
    </r>
  </si>
  <si>
    <r>
      <rPr>
        <sz val="10"/>
        <color theme="1"/>
        <rFont val="宋体"/>
        <charset val="134"/>
      </rPr>
      <t>《温度梯度下红黏土的强度特效变化规律》</t>
    </r>
    <r>
      <rPr>
        <sz val="10"/>
        <color theme="1"/>
        <rFont val="Times New Roman"/>
        <charset val="134"/>
      </rPr>
      <t>.</t>
    </r>
    <r>
      <rPr>
        <sz val="10"/>
        <color theme="1"/>
        <rFont val="宋体"/>
        <charset val="134"/>
      </rPr>
      <t>土工基础，</t>
    </r>
    <r>
      <rPr>
        <sz val="10"/>
        <color theme="1"/>
        <rFont val="Times New Roman"/>
        <charset val="134"/>
      </rPr>
      <t>2020.05</t>
    </r>
    <r>
      <rPr>
        <sz val="10"/>
        <color theme="1"/>
        <rFont val="宋体"/>
        <charset val="134"/>
      </rPr>
      <t>；《城市地下空间开发的公众认知现状初探》</t>
    </r>
    <r>
      <rPr>
        <sz val="10"/>
        <color theme="1"/>
        <rFont val="Times New Roman"/>
        <charset val="134"/>
      </rPr>
      <t xml:space="preserve"> </t>
    </r>
    <r>
      <rPr>
        <sz val="10"/>
        <color theme="1"/>
        <rFont val="宋体"/>
        <charset val="134"/>
      </rPr>
      <t>东华理工大学科学学报，</t>
    </r>
    <r>
      <rPr>
        <sz val="10"/>
        <color theme="1"/>
        <rFont val="Times New Roman"/>
        <charset val="134"/>
      </rPr>
      <t>2020.04</t>
    </r>
  </si>
  <si>
    <t>10397</t>
  </si>
  <si>
    <r>
      <rPr>
        <sz val="10"/>
        <color theme="1"/>
        <rFont val="宋体"/>
        <charset val="134"/>
      </rPr>
      <t>武夷学院</t>
    </r>
  </si>
  <si>
    <t>1039742017003593</t>
  </si>
  <si>
    <t>103971201705003563</t>
  </si>
  <si>
    <r>
      <rPr>
        <sz val="10"/>
        <color theme="1"/>
        <rFont val="宋体"/>
        <charset val="134"/>
      </rPr>
      <t>岩土工程</t>
    </r>
  </si>
  <si>
    <t>202007</t>
  </si>
  <si>
    <t>1040532020000433</t>
  </si>
  <si>
    <t>104051202002000419</t>
  </si>
  <si>
    <r>
      <rPr>
        <sz val="10"/>
        <color theme="1"/>
        <rFont val="宋体"/>
        <charset val="134"/>
      </rPr>
      <t>河南省新乡市平原示范区河南省建筑科学研究院研发基地</t>
    </r>
  </si>
  <si>
    <t>453500</t>
  </si>
  <si>
    <t>735492264@qq.com</t>
  </si>
  <si>
    <t>20250304131044</t>
  </si>
  <si>
    <t>20250408173225</t>
  </si>
  <si>
    <t>104055108571304</t>
  </si>
  <si>
    <t>1040599867</t>
  </si>
  <si>
    <r>
      <rPr>
        <sz val="10"/>
        <color theme="1"/>
        <rFont val="宋体"/>
        <charset val="134"/>
      </rPr>
      <t>牛国良</t>
    </r>
  </si>
  <si>
    <t>18079126098</t>
  </si>
  <si>
    <r>
      <rPr>
        <sz val="10"/>
        <color theme="1"/>
        <rFont val="宋体"/>
        <charset val="134"/>
      </rPr>
      <t>南昌铁路勘测设计院有限责任公司</t>
    </r>
  </si>
  <si>
    <t>411329198308032512</t>
  </si>
  <si>
    <t>NIUGUOLIANG</t>
  </si>
  <si>
    <t>19830803</t>
  </si>
  <si>
    <t>411327</t>
  </si>
  <si>
    <r>
      <rPr>
        <sz val="10"/>
        <color theme="1"/>
        <rFont val="宋体"/>
        <charset val="134"/>
      </rPr>
      <t>江西省南昌市工人新村二路</t>
    </r>
    <r>
      <rPr>
        <sz val="10"/>
        <color theme="1"/>
        <rFont val="Times New Roman"/>
        <charset val="134"/>
      </rPr>
      <t>27</t>
    </r>
    <r>
      <rPr>
        <sz val="10"/>
        <color theme="1"/>
        <rFont val="宋体"/>
        <charset val="134"/>
      </rPr>
      <t>号</t>
    </r>
  </si>
  <si>
    <r>
      <rPr>
        <sz val="10"/>
        <color theme="1"/>
        <rFont val="Times New Roman"/>
        <charset val="134"/>
      </rPr>
      <t>1999.9</t>
    </r>
    <r>
      <rPr>
        <sz val="10"/>
        <color theme="1"/>
        <rFont val="宋体"/>
        <charset val="134"/>
      </rPr>
      <t>－</t>
    </r>
    <r>
      <rPr>
        <sz val="10"/>
        <color theme="1"/>
        <rFont val="Times New Roman"/>
        <charset val="134"/>
      </rPr>
      <t>2002.7|</t>
    </r>
    <r>
      <rPr>
        <sz val="10"/>
        <color theme="1"/>
        <rFont val="宋体"/>
        <charset val="134"/>
      </rPr>
      <t>河南省唐河一高</t>
    </r>
    <r>
      <rPr>
        <sz val="10"/>
        <color theme="1"/>
        <rFont val="Times New Roman"/>
        <charset val="134"/>
      </rPr>
      <t>|</t>
    </r>
    <r>
      <rPr>
        <sz val="10"/>
        <color theme="1"/>
        <rFont val="宋体"/>
        <charset val="134"/>
      </rPr>
      <t>学生</t>
    </r>
    <r>
      <rPr>
        <sz val="10"/>
        <color theme="1"/>
        <rFont val="Times New Roman"/>
        <charset val="134"/>
      </rPr>
      <t>#2002.8</t>
    </r>
    <r>
      <rPr>
        <sz val="10"/>
        <color theme="1"/>
        <rFont val="宋体"/>
        <charset val="134"/>
      </rPr>
      <t>－</t>
    </r>
    <r>
      <rPr>
        <sz val="10"/>
        <color theme="1"/>
        <rFont val="Times New Roman"/>
        <charset val="134"/>
      </rPr>
      <t>2006.6|</t>
    </r>
    <r>
      <rPr>
        <sz val="10"/>
        <color theme="1"/>
        <rFont val="宋体"/>
        <charset val="134"/>
      </rPr>
      <t>东南大学</t>
    </r>
    <r>
      <rPr>
        <sz val="10"/>
        <color theme="1"/>
        <rFont val="Times New Roman"/>
        <charset val="134"/>
      </rPr>
      <t>|</t>
    </r>
    <r>
      <rPr>
        <sz val="10"/>
        <color theme="1"/>
        <rFont val="宋体"/>
        <charset val="134"/>
      </rPr>
      <t>学生</t>
    </r>
    <r>
      <rPr>
        <sz val="10"/>
        <color theme="1"/>
        <rFont val="Times New Roman"/>
        <charset val="134"/>
      </rPr>
      <t>#2014.9</t>
    </r>
    <r>
      <rPr>
        <sz val="10"/>
        <color theme="1"/>
        <rFont val="宋体"/>
        <charset val="134"/>
      </rPr>
      <t>－</t>
    </r>
    <r>
      <rPr>
        <sz val="10"/>
        <color theme="1"/>
        <rFont val="Times New Roman"/>
        <charset val="134"/>
      </rPr>
      <t>2018.6|</t>
    </r>
    <r>
      <rPr>
        <sz val="10"/>
        <color theme="1"/>
        <rFont val="宋体"/>
        <charset val="134"/>
      </rPr>
      <t>南昌大学</t>
    </r>
    <r>
      <rPr>
        <sz val="10"/>
        <color theme="1"/>
        <rFont val="Times New Roman"/>
        <charset val="134"/>
      </rPr>
      <t>|</t>
    </r>
    <r>
      <rPr>
        <sz val="10"/>
        <color theme="1"/>
        <rFont val="宋体"/>
        <charset val="134"/>
      </rPr>
      <t>学生</t>
    </r>
    <r>
      <rPr>
        <sz val="10"/>
        <color theme="1"/>
        <rFont val="Times New Roman"/>
        <charset val="134"/>
      </rPr>
      <t>#2006.7</t>
    </r>
    <r>
      <rPr>
        <sz val="10"/>
        <color theme="1"/>
        <rFont val="宋体"/>
        <charset val="134"/>
      </rPr>
      <t>－</t>
    </r>
    <r>
      <rPr>
        <sz val="10"/>
        <color theme="1"/>
        <rFont val="Times New Roman"/>
        <charset val="134"/>
      </rPr>
      <t>2018.3|</t>
    </r>
    <r>
      <rPr>
        <sz val="10"/>
        <color theme="1"/>
        <rFont val="宋体"/>
        <charset val="134"/>
      </rPr>
      <t>江西省交通设计研究院有限责任公司</t>
    </r>
    <r>
      <rPr>
        <sz val="10"/>
        <color theme="1"/>
        <rFont val="Times New Roman"/>
        <charset val="134"/>
      </rPr>
      <t>|</t>
    </r>
    <r>
      <rPr>
        <sz val="10"/>
        <color theme="1"/>
        <rFont val="宋体"/>
        <charset val="134"/>
      </rPr>
      <t>隧道工程师</t>
    </r>
    <r>
      <rPr>
        <sz val="10"/>
        <color theme="1"/>
        <rFont val="Times New Roman"/>
        <charset val="134"/>
      </rPr>
      <t>#2018.3</t>
    </r>
    <r>
      <rPr>
        <sz val="10"/>
        <color theme="1"/>
        <rFont val="宋体"/>
        <charset val="134"/>
      </rPr>
      <t>－至今</t>
    </r>
    <r>
      <rPr>
        <sz val="10"/>
        <color theme="1"/>
        <rFont val="Times New Roman"/>
        <charset val="134"/>
      </rPr>
      <t>|</t>
    </r>
    <r>
      <rPr>
        <sz val="10"/>
        <color theme="1"/>
        <rFont val="宋体"/>
        <charset val="134"/>
      </rPr>
      <t>南昌铁路勘测设计院有限责任公司</t>
    </r>
    <r>
      <rPr>
        <sz val="10"/>
        <color theme="1"/>
        <rFont val="Times New Roman"/>
        <charset val="134"/>
      </rPr>
      <t>|</t>
    </r>
    <r>
      <rPr>
        <sz val="10"/>
        <color theme="1"/>
        <rFont val="宋体"/>
        <charset val="134"/>
      </rPr>
      <t>副所长</t>
    </r>
  </si>
  <si>
    <r>
      <rPr>
        <sz val="10"/>
        <color theme="1"/>
        <rFont val="Times New Roman"/>
        <charset val="134"/>
      </rPr>
      <t>1</t>
    </r>
    <r>
      <rPr>
        <sz val="10"/>
        <color theme="1"/>
        <rFont val="宋体"/>
        <charset val="134"/>
      </rPr>
      <t>、莆炎高速井冈山特长隧道获</t>
    </r>
    <r>
      <rPr>
        <sz val="10"/>
        <color theme="1"/>
        <rFont val="Times New Roman"/>
        <charset val="134"/>
      </rPr>
      <t>2015</t>
    </r>
    <r>
      <rPr>
        <sz val="10"/>
        <color theme="1"/>
        <rFont val="宋体"/>
        <charset val="134"/>
      </rPr>
      <t xml:space="preserve">年公路交通优秀设计项目二等奖。
</t>
    </r>
    <r>
      <rPr>
        <sz val="10"/>
        <color theme="1"/>
        <rFont val="Times New Roman"/>
        <charset val="134"/>
      </rPr>
      <t>2</t>
    </r>
    <r>
      <rPr>
        <sz val="10"/>
        <color theme="1"/>
        <rFont val="宋体"/>
        <charset val="134"/>
      </rPr>
      <t>、南昌市轨道交通</t>
    </r>
    <r>
      <rPr>
        <sz val="10"/>
        <color theme="1"/>
        <rFont val="Times New Roman"/>
        <charset val="134"/>
      </rPr>
      <t>2</t>
    </r>
    <r>
      <rPr>
        <sz val="10"/>
        <color theme="1"/>
        <rFont val="宋体"/>
        <charset val="134"/>
      </rPr>
      <t>号线一期工程土建设计</t>
    </r>
    <r>
      <rPr>
        <sz val="10"/>
        <color theme="1"/>
        <rFont val="Times New Roman"/>
        <charset val="134"/>
      </rPr>
      <t>4</t>
    </r>
    <r>
      <rPr>
        <sz val="10"/>
        <color theme="1"/>
        <rFont val="宋体"/>
        <charset val="134"/>
      </rPr>
      <t>标区间隧道设计获</t>
    </r>
    <r>
      <rPr>
        <sz val="10"/>
        <color theme="1"/>
        <rFont val="Times New Roman"/>
        <charset val="134"/>
      </rPr>
      <t>2021</t>
    </r>
    <r>
      <rPr>
        <sz val="10"/>
        <color theme="1"/>
        <rFont val="宋体"/>
        <charset val="134"/>
      </rPr>
      <t xml:space="preserve">年度江西省优秀勘察设计二等奖。
</t>
    </r>
  </si>
  <si>
    <r>
      <rPr>
        <sz val="10"/>
        <color theme="1"/>
        <rFont val="宋体"/>
        <charset val="134"/>
      </rPr>
      <t>梁秀秀</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兴业银行南昌分行</t>
    </r>
    <r>
      <rPr>
        <sz val="10"/>
        <color theme="1"/>
        <rFont val="Times New Roman"/>
        <charset val="134"/>
      </rPr>
      <t>|13576966612#|||#|||</t>
    </r>
  </si>
  <si>
    <r>
      <rPr>
        <sz val="10"/>
        <color theme="1"/>
        <rFont val="Times New Roman"/>
        <charset val="134"/>
      </rPr>
      <t>1</t>
    </r>
    <r>
      <rPr>
        <sz val="10"/>
        <color theme="1"/>
        <rFont val="宋体"/>
        <charset val="134"/>
      </rPr>
      <t xml:space="preserve">、设置控制排水量泄压阀的单护盾排水管片衬砌新技术应用研究；
</t>
    </r>
    <r>
      <rPr>
        <sz val="10"/>
        <color theme="1"/>
        <rFont val="Times New Roman"/>
        <charset val="134"/>
      </rPr>
      <t>2</t>
    </r>
    <r>
      <rPr>
        <sz val="10"/>
        <color theme="1"/>
        <rFont val="宋体"/>
        <charset val="134"/>
      </rPr>
      <t xml:space="preserve">、赣南边坡变形破坏模式与防治对策；
</t>
    </r>
    <r>
      <rPr>
        <sz val="10"/>
        <color theme="1"/>
        <rFont val="Times New Roman"/>
        <charset val="134"/>
      </rPr>
      <t>3</t>
    </r>
    <r>
      <rPr>
        <sz val="10"/>
        <color theme="1"/>
        <rFont val="宋体"/>
        <charset val="134"/>
      </rPr>
      <t xml:space="preserve">、管棚超前支护联合地层注浆加固在复杂隧道开挖中的应用；
</t>
    </r>
    <r>
      <rPr>
        <sz val="10"/>
        <color theme="1"/>
        <rFont val="Times New Roman"/>
        <charset val="134"/>
      </rPr>
      <t>4</t>
    </r>
    <r>
      <rPr>
        <sz val="10"/>
        <color theme="1"/>
        <rFont val="宋体"/>
        <charset val="134"/>
      </rPr>
      <t xml:space="preserve">、赣南山区高速公路高边坡防护技术及工程应用研究；
</t>
    </r>
  </si>
  <si>
    <t>10286</t>
  </si>
  <si>
    <r>
      <rPr>
        <sz val="10"/>
        <color theme="1"/>
        <rFont val="宋体"/>
        <charset val="134"/>
      </rPr>
      <t>东南大学</t>
    </r>
  </si>
  <si>
    <t>200606</t>
  </si>
  <si>
    <t>102864063770</t>
  </si>
  <si>
    <t>102861200605000874</t>
  </si>
  <si>
    <t>081400</t>
  </si>
  <si>
    <t>1040332018003115</t>
  </si>
  <si>
    <r>
      <rPr>
        <sz val="10"/>
        <color theme="1"/>
        <rFont val="宋体"/>
        <charset val="134"/>
      </rPr>
      <t>江西省南昌市红谷滩区九龙湖绿地国博二期海珀九龙</t>
    </r>
    <r>
      <rPr>
        <sz val="10"/>
        <color theme="1"/>
        <rFont val="Times New Roman"/>
        <charset val="134"/>
      </rPr>
      <t>8-2502</t>
    </r>
  </si>
  <si>
    <t>330002</t>
  </si>
  <si>
    <t>83062903@qq.com</t>
  </si>
  <si>
    <t>20250228214125</t>
  </si>
  <si>
    <t>104055108571305</t>
  </si>
  <si>
    <t>1040599874</t>
  </si>
  <si>
    <r>
      <rPr>
        <sz val="10"/>
        <color theme="1"/>
        <rFont val="宋体"/>
        <charset val="134"/>
      </rPr>
      <t>周烨</t>
    </r>
  </si>
  <si>
    <t>15605172330</t>
  </si>
  <si>
    <r>
      <rPr>
        <sz val="10"/>
        <color theme="1"/>
        <rFont val="宋体"/>
        <charset val="134"/>
      </rPr>
      <t>核工业湖州勘测规划设计研究院股份有限公司</t>
    </r>
  </si>
  <si>
    <t>321121199508172211</t>
  </si>
  <si>
    <t>zhouye</t>
  </si>
  <si>
    <t>19950817</t>
  </si>
  <si>
    <t>321112</t>
  </si>
  <si>
    <t>330502</t>
  </si>
  <si>
    <r>
      <rPr>
        <sz val="10"/>
        <color theme="1"/>
        <rFont val="宋体"/>
        <charset val="134"/>
      </rPr>
      <t>浙江省湖州市湖州南太湖新区康山街道二环西路</t>
    </r>
    <r>
      <rPr>
        <sz val="10"/>
        <color theme="1"/>
        <rFont val="Times New Roman"/>
        <charset val="134"/>
      </rPr>
      <t>1118</t>
    </r>
    <r>
      <rPr>
        <sz val="10"/>
        <color theme="1"/>
        <rFont val="宋体"/>
        <charset val="134"/>
      </rPr>
      <t>号核工井巷科研大楼第</t>
    </r>
    <r>
      <rPr>
        <sz val="10"/>
        <color theme="1"/>
        <rFont val="Times New Roman"/>
        <charset val="134"/>
      </rPr>
      <t>5</t>
    </r>
    <r>
      <rPr>
        <sz val="10"/>
        <color theme="1"/>
        <rFont val="宋体"/>
        <charset val="134"/>
      </rPr>
      <t>层、第</t>
    </r>
    <r>
      <rPr>
        <sz val="10"/>
        <color theme="1"/>
        <rFont val="Times New Roman"/>
        <charset val="134"/>
      </rPr>
      <t>6</t>
    </r>
    <r>
      <rPr>
        <sz val="10"/>
        <color theme="1"/>
        <rFont val="宋体"/>
        <charset val="134"/>
      </rPr>
      <t>层</t>
    </r>
  </si>
  <si>
    <t>313000</t>
  </si>
  <si>
    <r>
      <rPr>
        <sz val="10"/>
        <color theme="1"/>
        <rFont val="Times New Roman"/>
        <charset val="134"/>
      </rPr>
      <t>2013.09-2016.06|</t>
    </r>
    <r>
      <rPr>
        <sz val="10"/>
        <color theme="1"/>
        <rFont val="宋体"/>
        <charset val="134"/>
      </rPr>
      <t>江苏农林职业技术学院</t>
    </r>
    <r>
      <rPr>
        <sz val="10"/>
        <color theme="1"/>
        <rFont val="Times New Roman"/>
        <charset val="134"/>
      </rPr>
      <t>|</t>
    </r>
    <r>
      <rPr>
        <sz val="10"/>
        <color theme="1"/>
        <rFont val="宋体"/>
        <charset val="134"/>
      </rPr>
      <t>无</t>
    </r>
    <r>
      <rPr>
        <sz val="10"/>
        <color theme="1"/>
        <rFont val="Times New Roman"/>
        <charset val="134"/>
      </rPr>
      <t>#2016.09-2018.06|</t>
    </r>
    <r>
      <rPr>
        <sz val="10"/>
        <color theme="1"/>
        <rFont val="宋体"/>
        <charset val="134"/>
      </rPr>
      <t>南京大学金陵学院</t>
    </r>
    <r>
      <rPr>
        <sz val="10"/>
        <color theme="1"/>
        <rFont val="Times New Roman"/>
        <charset val="134"/>
      </rPr>
      <t>|</t>
    </r>
    <r>
      <rPr>
        <sz val="10"/>
        <color theme="1"/>
        <rFont val="宋体"/>
        <charset val="134"/>
      </rPr>
      <t>班长</t>
    </r>
    <r>
      <rPr>
        <sz val="10"/>
        <color theme="1"/>
        <rFont val="Times New Roman"/>
        <charset val="134"/>
      </rPr>
      <t>#2019.09-2022.06|</t>
    </r>
    <r>
      <rPr>
        <sz val="10"/>
        <color theme="1"/>
        <rFont val="宋体"/>
        <charset val="134"/>
      </rPr>
      <t>绍兴文理学院</t>
    </r>
    <r>
      <rPr>
        <sz val="10"/>
        <color theme="1"/>
        <rFont val="Times New Roman"/>
        <charset val="134"/>
      </rPr>
      <t>|</t>
    </r>
    <r>
      <rPr>
        <sz val="10"/>
        <color theme="1"/>
        <rFont val="宋体"/>
        <charset val="134"/>
      </rPr>
      <t>学工部助理</t>
    </r>
    <r>
      <rPr>
        <sz val="10"/>
        <color theme="1"/>
        <rFont val="Times New Roman"/>
        <charset val="134"/>
      </rPr>
      <t>#||#||</t>
    </r>
  </si>
  <si>
    <r>
      <rPr>
        <sz val="10"/>
        <color theme="1"/>
        <rFont val="Times New Roman"/>
        <charset val="134"/>
      </rPr>
      <t>1.2023</t>
    </r>
    <r>
      <rPr>
        <sz val="10"/>
        <color theme="1"/>
        <rFont val="宋体"/>
        <charset val="134"/>
      </rPr>
      <t>年核工业井巷建设集团有限公司</t>
    </r>
    <r>
      <rPr>
        <sz val="10"/>
        <color theme="1"/>
        <rFont val="Times New Roman"/>
        <charset val="134"/>
      </rPr>
      <t>“</t>
    </r>
    <r>
      <rPr>
        <sz val="10"/>
        <color theme="1"/>
        <rFont val="宋体"/>
        <charset val="134"/>
      </rPr>
      <t>优秀新员工</t>
    </r>
    <r>
      <rPr>
        <sz val="10"/>
        <color theme="1"/>
        <rFont val="Times New Roman"/>
        <charset val="134"/>
      </rPr>
      <t>” 
2.2024</t>
    </r>
    <r>
      <rPr>
        <sz val="10"/>
        <color theme="1"/>
        <rFont val="宋体"/>
        <charset val="134"/>
      </rPr>
      <t>年核工业井巷建设集团有限公司第一届</t>
    </r>
    <r>
      <rPr>
        <sz val="10"/>
        <color theme="1"/>
        <rFont val="Times New Roman"/>
        <charset val="134"/>
      </rPr>
      <t>“</t>
    </r>
    <r>
      <rPr>
        <sz val="10"/>
        <color theme="1"/>
        <rFont val="宋体"/>
        <charset val="134"/>
      </rPr>
      <t>优秀青年</t>
    </r>
    <r>
      <rPr>
        <sz val="10"/>
        <color theme="1"/>
        <rFont val="Times New Roman"/>
        <charset val="134"/>
      </rPr>
      <t>”</t>
    </r>
    <r>
      <rPr>
        <sz val="10"/>
        <color theme="1"/>
        <rFont val="宋体"/>
        <charset val="134"/>
      </rPr>
      <t>、科技创新先进团队</t>
    </r>
    <r>
      <rPr>
        <sz val="10"/>
        <color theme="1"/>
        <rFont val="Times New Roman"/>
        <charset val="134"/>
      </rPr>
      <t xml:space="preserve"> 
3.2025</t>
    </r>
    <r>
      <rPr>
        <sz val="10"/>
        <color theme="1"/>
        <rFont val="宋体"/>
        <charset val="134"/>
      </rPr>
      <t>年核工业井巷建设集团有限公司</t>
    </r>
    <r>
      <rPr>
        <sz val="10"/>
        <color theme="1"/>
        <rFont val="Times New Roman"/>
        <charset val="134"/>
      </rPr>
      <t>:</t>
    </r>
    <r>
      <rPr>
        <sz val="10"/>
        <color theme="1"/>
        <rFont val="宋体"/>
        <charset val="134"/>
      </rPr>
      <t>科技创新先进个人、优秀团支部、优秀团干部</t>
    </r>
  </si>
  <si>
    <r>
      <rPr>
        <sz val="10"/>
        <color theme="1"/>
        <rFont val="宋体"/>
        <charset val="134"/>
      </rPr>
      <t>周志祥</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镇江市大港汽渡</t>
    </r>
    <r>
      <rPr>
        <sz val="10"/>
        <color theme="1"/>
        <rFont val="Times New Roman"/>
        <charset val="134"/>
      </rPr>
      <t>|13913433160#</t>
    </r>
    <r>
      <rPr>
        <sz val="10"/>
        <color theme="1"/>
        <rFont val="宋体"/>
        <charset val="134"/>
      </rPr>
      <t>殷敦月</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退休</t>
    </r>
    <r>
      <rPr>
        <sz val="10"/>
        <color theme="1"/>
        <rFont val="Times New Roman"/>
        <charset val="134"/>
      </rPr>
      <t>|15240290631#|||</t>
    </r>
  </si>
  <si>
    <r>
      <rPr>
        <sz val="10"/>
        <color theme="1"/>
        <rFont val="Times New Roman"/>
        <charset val="134"/>
      </rPr>
      <t>1.</t>
    </r>
    <r>
      <rPr>
        <sz val="10"/>
        <color theme="1"/>
        <rFont val="宋体"/>
        <charset val="134"/>
      </rPr>
      <t>周烨，刘云波，郑丽波，龙泱君，《多平台点云数据的单木参数提取精度分析》测绘通报（中文核心）</t>
    </r>
    <r>
      <rPr>
        <sz val="10"/>
        <color theme="1"/>
        <rFont val="Times New Roman"/>
        <charset val="134"/>
      </rPr>
      <t>2022
2.</t>
    </r>
    <r>
      <rPr>
        <sz val="10"/>
        <color theme="1"/>
        <rFont val="宋体"/>
        <charset val="134"/>
      </rPr>
      <t>周烨，刘云波，郑丽波，董万虎，《基于无人机航测技术的矿山执法监察系统开发与研究》制造业自动化（中文核心）</t>
    </r>
    <r>
      <rPr>
        <sz val="10"/>
        <color theme="1"/>
        <rFont val="Times New Roman"/>
        <charset val="134"/>
      </rPr>
      <t>2023</t>
    </r>
  </si>
  <si>
    <t>13646</t>
  </si>
  <si>
    <r>
      <rPr>
        <sz val="10"/>
        <color theme="1"/>
        <rFont val="宋体"/>
        <charset val="134"/>
      </rPr>
      <t>南京大学金陵学院</t>
    </r>
  </si>
  <si>
    <t>1364642018002406</t>
  </si>
  <si>
    <t>136461201805052406</t>
  </si>
  <si>
    <t>10349</t>
  </si>
  <si>
    <r>
      <rPr>
        <sz val="10"/>
        <color theme="1"/>
        <rFont val="宋体"/>
        <charset val="134"/>
      </rPr>
      <t>绍兴文理学院</t>
    </r>
  </si>
  <si>
    <t>085901</t>
  </si>
  <si>
    <t>202205</t>
  </si>
  <si>
    <t>1034932022000173</t>
  </si>
  <si>
    <t>103491202202000156</t>
  </si>
  <si>
    <r>
      <rPr>
        <sz val="10"/>
        <color theme="1"/>
        <rFont val="宋体"/>
        <charset val="134"/>
      </rPr>
      <t>浙江省湖州市湖州南太湖新区康山街道二环西路</t>
    </r>
    <r>
      <rPr>
        <sz val="10"/>
        <color theme="1"/>
        <rFont val="Times New Roman"/>
        <charset val="134"/>
      </rPr>
      <t>1118</t>
    </r>
    <r>
      <rPr>
        <sz val="10"/>
        <color theme="1"/>
        <rFont val="宋体"/>
        <charset val="134"/>
      </rPr>
      <t>号核工井巷科研</t>
    </r>
  </si>
  <si>
    <t>0572-2223169</t>
  </si>
  <si>
    <t>1457770512@qq.com</t>
  </si>
  <si>
    <t>20250228104939</t>
  </si>
  <si>
    <t>20250228105754</t>
  </si>
  <si>
    <t>104055108571306</t>
  </si>
  <si>
    <t>1040599757</t>
  </si>
  <si>
    <r>
      <rPr>
        <sz val="10"/>
        <color theme="1"/>
        <rFont val="宋体"/>
        <charset val="134"/>
      </rPr>
      <t>翁贤杰</t>
    </r>
  </si>
  <si>
    <t>15979097320</t>
  </si>
  <si>
    <r>
      <rPr>
        <sz val="10"/>
        <color theme="1"/>
        <rFont val="宋体"/>
        <charset val="134"/>
      </rPr>
      <t>江西省天驰高速科技发展有限公司</t>
    </r>
  </si>
  <si>
    <t>362322198903037512</t>
  </si>
  <si>
    <t>wengxianjie</t>
  </si>
  <si>
    <t>19890303</t>
  </si>
  <si>
    <t>361103</t>
  </si>
  <si>
    <r>
      <rPr>
        <sz val="10"/>
        <color theme="1"/>
        <rFont val="宋体"/>
        <charset val="134"/>
      </rPr>
      <t>江西交投咨询集团有限公司</t>
    </r>
  </si>
  <si>
    <r>
      <rPr>
        <sz val="10"/>
        <color theme="1"/>
        <rFont val="宋体"/>
        <charset val="134"/>
      </rPr>
      <t>江西省南昌市红谷滩区洪州大道</t>
    </r>
    <r>
      <rPr>
        <sz val="10"/>
        <color theme="1"/>
        <rFont val="Times New Roman"/>
        <charset val="134"/>
      </rPr>
      <t>999</t>
    </r>
    <r>
      <rPr>
        <sz val="10"/>
        <color theme="1"/>
        <rFont val="宋体"/>
        <charset val="134"/>
      </rPr>
      <t>号</t>
    </r>
  </si>
  <si>
    <r>
      <rPr>
        <sz val="10"/>
        <color theme="1"/>
        <rFont val="Times New Roman"/>
        <charset val="134"/>
      </rPr>
      <t>2003.9-2007.6|</t>
    </r>
    <r>
      <rPr>
        <sz val="10"/>
        <color theme="1"/>
        <rFont val="宋体"/>
        <charset val="134"/>
      </rPr>
      <t>江西省广丰中学</t>
    </r>
    <r>
      <rPr>
        <sz val="10"/>
        <color theme="1"/>
        <rFont val="Times New Roman"/>
        <charset val="134"/>
      </rPr>
      <t>|</t>
    </r>
    <r>
      <rPr>
        <sz val="10"/>
        <color theme="1"/>
        <rFont val="宋体"/>
        <charset val="134"/>
      </rPr>
      <t>高中生</t>
    </r>
    <r>
      <rPr>
        <sz val="10"/>
        <color theme="1"/>
        <rFont val="Times New Roman"/>
        <charset val="134"/>
      </rPr>
      <t>#2007.9-2011.6|</t>
    </r>
    <r>
      <rPr>
        <sz val="10"/>
        <color theme="1"/>
        <rFont val="宋体"/>
        <charset val="134"/>
      </rPr>
      <t>南昌大学</t>
    </r>
    <r>
      <rPr>
        <sz val="10"/>
        <color theme="1"/>
        <rFont val="Times New Roman"/>
        <charset val="134"/>
      </rPr>
      <t>|</t>
    </r>
    <r>
      <rPr>
        <sz val="10"/>
        <color theme="1"/>
        <rFont val="宋体"/>
        <charset val="134"/>
      </rPr>
      <t>本科生</t>
    </r>
    <r>
      <rPr>
        <sz val="10"/>
        <color theme="1"/>
        <rFont val="Times New Roman"/>
        <charset val="134"/>
      </rPr>
      <t>#2011.9-2014.6|</t>
    </r>
    <r>
      <rPr>
        <sz val="10"/>
        <color theme="1"/>
        <rFont val="宋体"/>
        <charset val="134"/>
      </rPr>
      <t>山东大学</t>
    </r>
    <r>
      <rPr>
        <sz val="10"/>
        <color theme="1"/>
        <rFont val="Times New Roman"/>
        <charset val="134"/>
      </rPr>
      <t>|</t>
    </r>
    <r>
      <rPr>
        <sz val="10"/>
        <color theme="1"/>
        <rFont val="宋体"/>
        <charset val="134"/>
      </rPr>
      <t>硕士</t>
    </r>
    <r>
      <rPr>
        <sz val="10"/>
        <color theme="1"/>
        <rFont val="Times New Roman"/>
        <charset val="134"/>
      </rPr>
      <t>#2015.5-2024.9|</t>
    </r>
    <r>
      <rPr>
        <sz val="10"/>
        <color theme="1"/>
        <rFont val="宋体"/>
        <charset val="134"/>
      </rPr>
      <t>江西交通咨询有限公司</t>
    </r>
    <r>
      <rPr>
        <sz val="10"/>
        <color theme="1"/>
        <rFont val="Times New Roman"/>
        <charset val="134"/>
      </rPr>
      <t>|</t>
    </r>
    <r>
      <rPr>
        <sz val="10"/>
        <color theme="1"/>
        <rFont val="宋体"/>
        <charset val="134"/>
      </rPr>
      <t>科员、分公司副经理</t>
    </r>
    <r>
      <rPr>
        <sz val="10"/>
        <color theme="1"/>
        <rFont val="Times New Roman"/>
        <charset val="134"/>
      </rPr>
      <t>#2024.10-</t>
    </r>
    <r>
      <rPr>
        <sz val="10"/>
        <color theme="1"/>
        <rFont val="宋体"/>
        <charset val="134"/>
      </rPr>
      <t>至今</t>
    </r>
    <r>
      <rPr>
        <sz val="10"/>
        <color theme="1"/>
        <rFont val="Times New Roman"/>
        <charset val="134"/>
      </rPr>
      <t>|</t>
    </r>
    <r>
      <rPr>
        <sz val="10"/>
        <color theme="1"/>
        <rFont val="宋体"/>
        <charset val="134"/>
      </rPr>
      <t>江西省天驰高速科技发展有限公司</t>
    </r>
    <r>
      <rPr>
        <sz val="10"/>
        <color theme="1"/>
        <rFont val="Times New Roman"/>
        <charset val="134"/>
      </rPr>
      <t>|</t>
    </r>
    <r>
      <rPr>
        <sz val="10"/>
        <color theme="1"/>
        <rFont val="宋体"/>
        <charset val="134"/>
      </rPr>
      <t>副部长、部长</t>
    </r>
  </si>
  <si>
    <r>
      <rPr>
        <sz val="10"/>
        <color theme="1"/>
        <rFont val="Times New Roman"/>
        <charset val="134"/>
      </rPr>
      <t>2024</t>
    </r>
    <r>
      <rPr>
        <sz val="10"/>
        <color theme="1"/>
        <rFont val="宋体"/>
        <charset val="134"/>
      </rPr>
      <t>年度中国公路学会科技进步奖二等奖、</t>
    </r>
    <r>
      <rPr>
        <sz val="10"/>
        <color theme="1"/>
        <rFont val="Times New Roman"/>
        <charset val="134"/>
      </rPr>
      <t>2023</t>
    </r>
    <r>
      <rPr>
        <sz val="10"/>
        <color theme="1"/>
        <rFont val="宋体"/>
        <charset val="134"/>
      </rPr>
      <t>年度山东省科技进步二等奖、</t>
    </r>
    <r>
      <rPr>
        <sz val="10"/>
        <color theme="1"/>
        <rFont val="Times New Roman"/>
        <charset val="134"/>
      </rPr>
      <t>2024</t>
    </r>
    <r>
      <rPr>
        <sz val="10"/>
        <color theme="1"/>
        <rFont val="宋体"/>
        <charset val="134"/>
      </rPr>
      <t>年度中国公路学会科技进步奖二等奖。</t>
    </r>
  </si>
  <si>
    <r>
      <rPr>
        <sz val="10"/>
        <color theme="1"/>
        <rFont val="宋体"/>
        <charset val="134"/>
      </rPr>
      <t>顾木仙</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在家务农</t>
    </r>
    <r>
      <rPr>
        <sz val="10"/>
        <color theme="1"/>
        <rFont val="Times New Roman"/>
        <charset val="134"/>
      </rPr>
      <t>|18870932718#</t>
    </r>
    <r>
      <rPr>
        <sz val="10"/>
        <color theme="1"/>
        <rFont val="宋体"/>
        <charset val="134"/>
      </rPr>
      <t>彭根秀</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江西省吉安县城关中学</t>
    </r>
    <r>
      <rPr>
        <sz val="10"/>
        <color theme="1"/>
        <rFont val="Times New Roman"/>
        <charset val="134"/>
      </rPr>
      <t>|15879410799#|||</t>
    </r>
  </si>
  <si>
    <r>
      <rPr>
        <sz val="10"/>
        <color theme="1"/>
        <rFont val="宋体"/>
        <charset val="134"/>
      </rPr>
      <t>隧道施工动态设计方法的研究和应用</t>
    </r>
    <r>
      <rPr>
        <sz val="10"/>
        <color theme="1"/>
        <rFont val="Times New Roman"/>
        <charset val="134"/>
      </rPr>
      <t>.</t>
    </r>
    <r>
      <rPr>
        <sz val="10"/>
        <color theme="1"/>
        <rFont val="宋体"/>
        <charset val="134"/>
      </rPr>
      <t>公路</t>
    </r>
    <r>
      <rPr>
        <sz val="10"/>
        <color theme="1"/>
        <rFont val="Times New Roman"/>
        <charset val="134"/>
      </rPr>
      <t>;</t>
    </r>
    <r>
      <rPr>
        <sz val="10"/>
        <color theme="1"/>
        <rFont val="宋体"/>
        <charset val="134"/>
      </rPr>
      <t>富水地层破碎围岩浅埋隧道突水涌泥段大变形处置措施</t>
    </r>
    <r>
      <rPr>
        <sz val="10"/>
        <color theme="1"/>
        <rFont val="Times New Roman"/>
        <charset val="134"/>
      </rPr>
      <t>.</t>
    </r>
    <r>
      <rPr>
        <sz val="10"/>
        <color theme="1"/>
        <rFont val="宋体"/>
        <charset val="134"/>
      </rPr>
      <t>河北地质大学学报</t>
    </r>
    <r>
      <rPr>
        <sz val="10"/>
        <color theme="1"/>
        <rFont val="Times New Roman"/>
        <charset val="134"/>
      </rPr>
      <t>;</t>
    </r>
    <r>
      <rPr>
        <sz val="10"/>
        <color theme="1"/>
        <rFont val="宋体"/>
        <charset val="134"/>
      </rPr>
      <t>隧道断层突水突泥前兆信息演化规律数值模拟研究</t>
    </r>
    <r>
      <rPr>
        <sz val="10"/>
        <color theme="1"/>
        <rFont val="Times New Roman"/>
        <charset val="134"/>
      </rPr>
      <t>.</t>
    </r>
    <r>
      <rPr>
        <sz val="10"/>
        <color theme="1"/>
        <rFont val="宋体"/>
        <charset val="134"/>
      </rPr>
      <t>隧道建设</t>
    </r>
    <r>
      <rPr>
        <sz val="10"/>
        <color theme="1"/>
        <rFont val="Times New Roman"/>
        <charset val="134"/>
      </rPr>
      <t>;</t>
    </r>
    <r>
      <rPr>
        <sz val="10"/>
        <color theme="1"/>
        <rFont val="宋体"/>
        <charset val="134"/>
      </rPr>
      <t>新建隧道下穿临近既有施工关键技术研究</t>
    </r>
    <r>
      <rPr>
        <sz val="10"/>
        <color theme="1"/>
        <rFont val="Times New Roman"/>
        <charset val="134"/>
      </rPr>
      <t>.</t>
    </r>
    <r>
      <rPr>
        <sz val="10"/>
        <color theme="1"/>
        <rFont val="宋体"/>
        <charset val="134"/>
      </rPr>
      <t>交通世界。</t>
    </r>
  </si>
  <si>
    <t>1040342011002809</t>
  </si>
  <si>
    <t>104031201105002809</t>
  </si>
  <si>
    <t>10422</t>
  </si>
  <si>
    <r>
      <rPr>
        <sz val="10"/>
        <color theme="1"/>
        <rFont val="宋体"/>
        <charset val="134"/>
      </rPr>
      <t>山东大学</t>
    </r>
  </si>
  <si>
    <t>1042232014001658</t>
  </si>
  <si>
    <t>104221201402002339</t>
  </si>
  <si>
    <t>463563846@qq.com</t>
  </si>
  <si>
    <t>20250324223701</t>
  </si>
  <si>
    <t>20250325220628</t>
  </si>
  <si>
    <t>104055108571307</t>
  </si>
  <si>
    <t>1040599962</t>
  </si>
  <si>
    <r>
      <rPr>
        <sz val="10"/>
        <color theme="1"/>
        <rFont val="宋体"/>
        <charset val="134"/>
      </rPr>
      <t>范公俊</t>
    </r>
  </si>
  <si>
    <t>13760777260</t>
  </si>
  <si>
    <r>
      <rPr>
        <sz val="10"/>
        <color theme="1"/>
        <rFont val="宋体"/>
        <charset val="134"/>
      </rPr>
      <t>中交二航局第四工程有限公司</t>
    </r>
  </si>
  <si>
    <t>321182198209073211</t>
  </si>
  <si>
    <t>fangongjun</t>
  </si>
  <si>
    <t>19820907</t>
  </si>
  <si>
    <t>321182</t>
  </si>
  <si>
    <r>
      <rPr>
        <sz val="10"/>
        <color theme="1"/>
        <rFont val="宋体"/>
        <charset val="134"/>
      </rPr>
      <t>中交投资有限公司</t>
    </r>
  </si>
  <si>
    <r>
      <rPr>
        <sz val="10"/>
        <color theme="1"/>
        <rFont val="宋体"/>
        <charset val="134"/>
      </rPr>
      <t>北京市朝阳区小营北路</t>
    </r>
    <r>
      <rPr>
        <sz val="10"/>
        <color theme="1"/>
        <rFont val="Times New Roman"/>
        <charset val="134"/>
      </rPr>
      <t>53</t>
    </r>
    <r>
      <rPr>
        <sz val="10"/>
        <color theme="1"/>
        <rFont val="宋体"/>
        <charset val="134"/>
      </rPr>
      <t>号院中交投资大厦</t>
    </r>
  </si>
  <si>
    <t>100020</t>
  </si>
  <si>
    <r>
      <rPr>
        <sz val="10"/>
        <color theme="1"/>
        <rFont val="Times New Roman"/>
        <charset val="134"/>
      </rPr>
      <t>2000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河海大学</t>
    </r>
    <r>
      <rPr>
        <sz val="10"/>
        <color theme="1"/>
        <rFont val="Times New Roman"/>
        <charset val="134"/>
      </rPr>
      <t>|</t>
    </r>
    <r>
      <rPr>
        <sz val="10"/>
        <color theme="1"/>
        <rFont val="宋体"/>
        <charset val="134"/>
      </rPr>
      <t>本科学生</t>
    </r>
    <r>
      <rPr>
        <sz val="10"/>
        <color theme="1"/>
        <rFont val="Times New Roman"/>
        <charset val="134"/>
      </rPr>
      <t>#2004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-2007</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t>
    </r>
    <r>
      <rPr>
        <sz val="10"/>
        <color theme="1"/>
        <rFont val="宋体"/>
        <charset val="134"/>
      </rPr>
      <t>河海大学</t>
    </r>
    <r>
      <rPr>
        <sz val="10"/>
        <color theme="1"/>
        <rFont val="Times New Roman"/>
        <charset val="134"/>
      </rPr>
      <t>|</t>
    </r>
    <r>
      <rPr>
        <sz val="10"/>
        <color theme="1"/>
        <rFont val="宋体"/>
        <charset val="134"/>
      </rPr>
      <t>硕士研究生</t>
    </r>
    <r>
      <rPr>
        <sz val="10"/>
        <color theme="1"/>
        <rFont val="Times New Roman"/>
        <charset val="134"/>
      </rPr>
      <t>#2007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-2009</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中国交建</t>
    </r>
    <r>
      <rPr>
        <sz val="10"/>
        <color theme="1"/>
        <rFont val="Times New Roman"/>
        <charset val="134"/>
      </rPr>
      <t>|</t>
    </r>
    <r>
      <rPr>
        <sz val="10"/>
        <color theme="1"/>
        <rFont val="宋体"/>
        <charset val="134"/>
      </rPr>
      <t>项目总工</t>
    </r>
    <r>
      <rPr>
        <sz val="10"/>
        <color theme="1"/>
        <rFont val="Times New Roman"/>
        <charset val="134"/>
      </rPr>
      <t>#2009</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t>
    </r>
    <r>
      <rPr>
        <sz val="10"/>
        <color theme="1"/>
        <rFont val="宋体"/>
        <charset val="134"/>
      </rPr>
      <t>水利部珠委设计院</t>
    </r>
    <r>
      <rPr>
        <sz val="10"/>
        <color theme="1"/>
        <rFont val="Times New Roman"/>
        <charset val="134"/>
      </rPr>
      <t>|</t>
    </r>
    <r>
      <rPr>
        <sz val="10"/>
        <color theme="1"/>
        <rFont val="宋体"/>
        <charset val="134"/>
      </rPr>
      <t>工程师</t>
    </r>
    <r>
      <rPr>
        <sz val="10"/>
        <color theme="1"/>
        <rFont val="Times New Roman"/>
        <charset val="134"/>
      </rPr>
      <t>#2011</t>
    </r>
    <r>
      <rPr>
        <sz val="10"/>
        <color theme="1"/>
        <rFont val="宋体"/>
        <charset val="134"/>
      </rPr>
      <t>年</t>
    </r>
    <r>
      <rPr>
        <sz val="10"/>
        <color theme="1"/>
        <rFont val="Times New Roman"/>
        <charset val="134"/>
      </rPr>
      <t>5</t>
    </r>
    <r>
      <rPr>
        <sz val="10"/>
        <color theme="1"/>
        <rFont val="宋体"/>
        <charset val="134"/>
      </rPr>
      <t>月至今</t>
    </r>
    <r>
      <rPr>
        <sz val="10"/>
        <color theme="1"/>
        <rFont val="Times New Roman"/>
        <charset val="134"/>
      </rPr>
      <t>|</t>
    </r>
    <r>
      <rPr>
        <sz val="10"/>
        <color theme="1"/>
        <rFont val="宋体"/>
        <charset val="134"/>
      </rPr>
      <t>中国交建</t>
    </r>
    <r>
      <rPr>
        <sz val="10"/>
        <color theme="1"/>
        <rFont val="Times New Roman"/>
        <charset val="134"/>
      </rPr>
      <t>|</t>
    </r>
    <r>
      <rPr>
        <sz val="10"/>
        <color theme="1"/>
        <rFont val="宋体"/>
        <charset val="134"/>
      </rPr>
      <t>三级公司负责人</t>
    </r>
  </si>
  <si>
    <r>
      <rPr>
        <sz val="10"/>
        <color theme="1"/>
        <rFont val="Times New Roman"/>
        <charset val="134"/>
      </rPr>
      <t xml:space="preserve">2015 </t>
    </r>
    <r>
      <rPr>
        <sz val="10"/>
        <color theme="1"/>
        <rFont val="宋体"/>
        <charset val="134"/>
      </rPr>
      <t xml:space="preserve">年度全国工程建设优秀项目经理
</t>
    </r>
    <r>
      <rPr>
        <sz val="10"/>
        <color theme="1"/>
        <rFont val="Times New Roman"/>
        <charset val="134"/>
      </rPr>
      <t xml:space="preserve">2018 </t>
    </r>
    <r>
      <rPr>
        <sz val="10"/>
        <color theme="1"/>
        <rFont val="宋体"/>
        <charset val="134"/>
      </rPr>
      <t>年度</t>
    </r>
    <r>
      <rPr>
        <sz val="10"/>
        <color theme="1"/>
        <rFont val="Times New Roman"/>
        <charset val="134"/>
      </rPr>
      <t xml:space="preserve"> </t>
    </r>
    <r>
      <rPr>
        <sz val="10"/>
        <color theme="1"/>
        <rFont val="宋体"/>
        <charset val="134"/>
      </rPr>
      <t>中国交建</t>
    </r>
    <r>
      <rPr>
        <sz val="10"/>
        <color theme="1"/>
        <rFont val="Times New Roman"/>
        <charset val="134"/>
      </rPr>
      <t>“</t>
    </r>
    <r>
      <rPr>
        <sz val="10"/>
        <color theme="1"/>
        <rFont val="宋体"/>
        <charset val="134"/>
      </rPr>
      <t>优秀项目总工程师</t>
    </r>
    <r>
      <rPr>
        <sz val="10"/>
        <color theme="1"/>
        <rFont val="Times New Roman"/>
        <charset val="134"/>
      </rPr>
      <t xml:space="preserve">”
2023 </t>
    </r>
    <r>
      <rPr>
        <sz val="10"/>
        <color theme="1"/>
        <rFont val="宋体"/>
        <charset val="134"/>
      </rPr>
      <t>年</t>
    </r>
    <r>
      <rPr>
        <sz val="10"/>
        <color theme="1"/>
        <rFont val="Times New Roman"/>
        <charset val="134"/>
      </rPr>
      <t xml:space="preserve"> </t>
    </r>
    <r>
      <rPr>
        <sz val="10"/>
        <color theme="1"/>
        <rFont val="宋体"/>
        <charset val="134"/>
      </rPr>
      <t>公路交通优质工程奖（李春奖）</t>
    </r>
  </si>
  <si>
    <r>
      <rPr>
        <sz val="10"/>
        <color theme="1"/>
        <rFont val="宋体"/>
        <charset val="134"/>
      </rPr>
      <t>陈春梅</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中交生态环保投资有限公司</t>
    </r>
    <r>
      <rPr>
        <sz val="10"/>
        <color theme="1"/>
        <rFont val="Times New Roman"/>
        <charset val="134"/>
      </rPr>
      <t>|18210901760#|||#|||</t>
    </r>
  </si>
  <si>
    <r>
      <rPr>
        <sz val="10"/>
        <color theme="1"/>
        <rFont val="Times New Roman"/>
        <charset val="134"/>
      </rPr>
      <t>1. RFG</t>
    </r>
    <r>
      <rPr>
        <sz val="10"/>
        <color theme="1"/>
        <rFont val="宋体"/>
        <charset val="134"/>
      </rPr>
      <t>‐</t>
    </r>
    <r>
      <rPr>
        <sz val="10"/>
        <color theme="1"/>
        <rFont val="Times New Roman"/>
        <charset val="134"/>
      </rPr>
      <t>TVIU:Robust Factor Graph for Tightly Coupled Vision/IMU/UWB Integration. 
2. Study on compressive strength of lightweight cellular concrete with influence from acid and alkali corrosion.</t>
    </r>
  </si>
  <si>
    <t>10294</t>
  </si>
  <si>
    <r>
      <rPr>
        <sz val="10"/>
        <color theme="1"/>
        <rFont val="宋体"/>
        <charset val="134"/>
      </rPr>
      <t>河海大学</t>
    </r>
  </si>
  <si>
    <t>200406</t>
  </si>
  <si>
    <t>102944040827</t>
  </si>
  <si>
    <t>102941200405001183</t>
  </si>
  <si>
    <t>200704</t>
  </si>
  <si>
    <t>1029432007000097</t>
  </si>
  <si>
    <t>200703</t>
  </si>
  <si>
    <t>102941200702000097</t>
  </si>
  <si>
    <t>340207</t>
  </si>
  <si>
    <r>
      <rPr>
        <sz val="10"/>
        <color theme="1"/>
        <rFont val="宋体"/>
        <charset val="134"/>
      </rPr>
      <t>南京市浦口区桥林街道兰花路</t>
    </r>
    <r>
      <rPr>
        <sz val="10"/>
        <color theme="1"/>
        <rFont val="Times New Roman"/>
        <charset val="134"/>
      </rPr>
      <t>8</t>
    </r>
    <r>
      <rPr>
        <sz val="10"/>
        <color theme="1"/>
        <rFont val="宋体"/>
        <charset val="134"/>
      </rPr>
      <t>号桥林科技产业园</t>
    </r>
    <r>
      <rPr>
        <sz val="10"/>
        <color theme="1"/>
        <rFont val="Times New Roman"/>
        <charset val="134"/>
      </rPr>
      <t>8</t>
    </r>
    <r>
      <rPr>
        <sz val="10"/>
        <color theme="1"/>
        <rFont val="宋体"/>
        <charset val="134"/>
      </rPr>
      <t>栋中国交建</t>
    </r>
  </si>
  <si>
    <t>211800</t>
  </si>
  <si>
    <t>fangongjun@163.com</t>
  </si>
  <si>
    <t>20250211184858</t>
  </si>
  <si>
    <t>104055108570307</t>
  </si>
  <si>
    <t>1040599834</t>
  </si>
  <si>
    <r>
      <rPr>
        <sz val="10"/>
        <color theme="1"/>
        <rFont val="宋体"/>
        <charset val="134"/>
      </rPr>
      <t>高杨</t>
    </r>
  </si>
  <si>
    <t>17770413250</t>
  </si>
  <si>
    <r>
      <rPr>
        <sz val="10"/>
        <color theme="1"/>
        <rFont val="宋体"/>
        <charset val="134"/>
      </rPr>
      <t>高柏</t>
    </r>
  </si>
  <si>
    <r>
      <rPr>
        <sz val="10"/>
        <color theme="1"/>
        <rFont val="宋体"/>
        <charset val="134"/>
      </rPr>
      <t>江西省地质调查勘查院</t>
    </r>
  </si>
  <si>
    <t>003</t>
  </si>
  <si>
    <r>
      <rPr>
        <sz val="10"/>
        <color theme="1"/>
        <rFont val="宋体"/>
        <charset val="134"/>
      </rPr>
      <t>水资源与环境工程学院</t>
    </r>
  </si>
  <si>
    <t>3010</t>
  </si>
  <si>
    <r>
      <rPr>
        <sz val="10"/>
        <color theme="1"/>
        <rFont val="宋体"/>
        <charset val="134"/>
      </rPr>
      <t>水文地球化学</t>
    </r>
  </si>
  <si>
    <t>360105199611161234</t>
  </si>
  <si>
    <t>GaoYang</t>
  </si>
  <si>
    <t>19961116</t>
  </si>
  <si>
    <r>
      <rPr>
        <sz val="10"/>
        <color theme="1"/>
        <rFont val="宋体"/>
        <charset val="134"/>
      </rPr>
      <t>江西省南昌市西湖区站前路</t>
    </r>
    <r>
      <rPr>
        <sz val="10"/>
        <color theme="1"/>
        <rFont val="Times New Roman"/>
        <charset val="134"/>
      </rPr>
      <t>176</t>
    </r>
    <r>
      <rPr>
        <sz val="10"/>
        <color theme="1"/>
        <rFont val="宋体"/>
        <charset val="134"/>
      </rPr>
      <t>号</t>
    </r>
  </si>
  <si>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-2019</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#2019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#2022</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江西省地质调查勘查院</t>
    </r>
    <r>
      <rPr>
        <sz val="10"/>
        <color theme="1"/>
        <rFont val="Times New Roman"/>
        <charset val="134"/>
      </rPr>
      <t>|</t>
    </r>
    <r>
      <rPr>
        <sz val="10"/>
        <color theme="1"/>
        <rFont val="宋体"/>
        <charset val="134"/>
      </rPr>
      <t>专技人员</t>
    </r>
    <r>
      <rPr>
        <sz val="10"/>
        <color theme="1"/>
        <rFont val="Times New Roman"/>
        <charset val="134"/>
      </rPr>
      <t>#||#||</t>
    </r>
  </si>
  <si>
    <r>
      <rPr>
        <sz val="10"/>
        <color theme="1"/>
        <rFont val="宋体"/>
        <charset val="134"/>
      </rPr>
      <t>高自力</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中国农业银行南昌红谷滩支行</t>
    </r>
    <r>
      <rPr>
        <sz val="10"/>
        <color theme="1"/>
        <rFont val="Times New Roman"/>
        <charset val="134"/>
      </rPr>
      <t xml:space="preserve"> </t>
    </r>
    <r>
      <rPr>
        <sz val="10"/>
        <color theme="1"/>
        <rFont val="宋体"/>
        <charset val="134"/>
      </rPr>
      <t>厨师</t>
    </r>
    <r>
      <rPr>
        <sz val="10"/>
        <color theme="1"/>
        <rFont val="Times New Roman"/>
        <charset val="134"/>
      </rPr>
      <t>|17770855836#</t>
    </r>
    <r>
      <rPr>
        <sz val="10"/>
        <color theme="1"/>
        <rFont val="宋体"/>
        <charset val="134"/>
      </rPr>
      <t>徐蝶春</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江西省南昌市梅岭宾馆</t>
    </r>
    <r>
      <rPr>
        <sz val="10"/>
        <color theme="1"/>
        <rFont val="Times New Roman"/>
        <charset val="134"/>
      </rPr>
      <t xml:space="preserve"> </t>
    </r>
    <r>
      <rPr>
        <sz val="10"/>
        <color theme="1"/>
        <rFont val="宋体"/>
        <charset val="134"/>
      </rPr>
      <t>厨师</t>
    </r>
    <r>
      <rPr>
        <sz val="10"/>
        <color theme="1"/>
        <rFont val="Times New Roman"/>
        <charset val="134"/>
      </rPr>
      <t>|18970096809#</t>
    </r>
    <r>
      <rPr>
        <sz val="10"/>
        <color theme="1"/>
        <rFont val="宋体"/>
        <charset val="134"/>
      </rPr>
      <t>高琦慧</t>
    </r>
    <r>
      <rPr>
        <sz val="10"/>
        <color theme="1"/>
        <rFont val="Times New Roman"/>
        <charset val="134"/>
      </rPr>
      <t>|</t>
    </r>
    <r>
      <rPr>
        <sz val="10"/>
        <color theme="1"/>
        <rFont val="宋体"/>
        <charset val="134"/>
      </rPr>
      <t>姐弟</t>
    </r>
    <r>
      <rPr>
        <sz val="10"/>
        <color theme="1"/>
        <rFont val="Times New Roman"/>
        <charset val="134"/>
      </rPr>
      <t>|</t>
    </r>
    <r>
      <rPr>
        <sz val="10"/>
        <color theme="1"/>
        <rFont val="宋体"/>
        <charset val="134"/>
      </rPr>
      <t>江西省南昌市湾里恒茂幼儿园</t>
    </r>
    <r>
      <rPr>
        <sz val="10"/>
        <color theme="1"/>
        <rFont val="Times New Roman"/>
        <charset val="134"/>
      </rPr>
      <t xml:space="preserve"> </t>
    </r>
    <r>
      <rPr>
        <sz val="10"/>
        <color theme="1"/>
        <rFont val="宋体"/>
        <charset val="134"/>
      </rPr>
      <t>教师</t>
    </r>
    <r>
      <rPr>
        <sz val="10"/>
        <color theme="1"/>
        <rFont val="Times New Roman"/>
        <charset val="134"/>
      </rPr>
      <t>|13607064364</t>
    </r>
  </si>
  <si>
    <r>
      <rPr>
        <sz val="10"/>
        <color theme="1"/>
        <rFont val="宋体"/>
        <charset val="134"/>
      </rPr>
      <t>《龙南市南部某断裂带地热水文地球化学特征及成因分析》、《某铀矿区水体</t>
    </r>
    <r>
      <rPr>
        <sz val="10"/>
        <color theme="1"/>
        <rFont val="Times New Roman"/>
        <charset val="134"/>
      </rPr>
      <t>238U</t>
    </r>
    <r>
      <rPr>
        <sz val="10"/>
        <color theme="1"/>
        <rFont val="宋体"/>
        <charset val="134"/>
      </rPr>
      <t>和</t>
    </r>
    <r>
      <rPr>
        <sz val="10"/>
        <color theme="1"/>
        <rFont val="Times New Roman"/>
        <charset val="134"/>
      </rPr>
      <t>226Ra</t>
    </r>
    <r>
      <rPr>
        <sz val="10"/>
        <color theme="1"/>
        <rFont val="宋体"/>
        <charset val="134"/>
      </rPr>
      <t>污染源项特征及健康风险评价》、《某铀矿</t>
    </r>
    <r>
      <rPr>
        <sz val="10"/>
        <color theme="1"/>
        <rFont val="Times New Roman"/>
        <charset val="134"/>
      </rPr>
      <t>238U</t>
    </r>
    <r>
      <rPr>
        <sz val="10"/>
        <color theme="1"/>
        <rFont val="宋体"/>
        <charset val="134"/>
      </rPr>
      <t>、</t>
    </r>
    <r>
      <rPr>
        <sz val="10"/>
        <color theme="1"/>
        <rFont val="Times New Roman"/>
        <charset val="134"/>
      </rPr>
      <t>232Th</t>
    </r>
    <r>
      <rPr>
        <sz val="10"/>
        <color theme="1"/>
        <rFont val="宋体"/>
        <charset val="134"/>
      </rPr>
      <t>污染土壤分布特征及健康风险评价》、《铀矿区放射性污染土壤修复技术研究进展》。</t>
    </r>
  </si>
  <si>
    <t>201907</t>
  </si>
  <si>
    <t>1343242019003016</t>
  </si>
  <si>
    <t>134321201905001409</t>
  </si>
  <si>
    <t>202206</t>
  </si>
  <si>
    <t>1040532022000467</t>
  </si>
  <si>
    <t>104051202202000467</t>
  </si>
  <si>
    <t>349356705@qq.com</t>
  </si>
  <si>
    <t>20250305160037</t>
  </si>
  <si>
    <t>104055108570114</t>
  </si>
  <si>
    <t>1040599738</t>
  </si>
  <si>
    <r>
      <rPr>
        <sz val="10"/>
        <color theme="1"/>
        <rFont val="宋体"/>
        <charset val="134"/>
      </rPr>
      <t>周艺玮</t>
    </r>
  </si>
  <si>
    <t>13755998999</t>
  </si>
  <si>
    <t>085705</t>
  </si>
  <si>
    <r>
      <rPr>
        <sz val="10"/>
        <color theme="1"/>
        <rFont val="宋体"/>
        <charset val="134"/>
      </rPr>
      <t>矿业工程</t>
    </r>
  </si>
  <si>
    <t>2002</t>
  </si>
  <si>
    <r>
      <rPr>
        <sz val="10"/>
        <color theme="1"/>
        <rFont val="宋体"/>
        <charset val="134"/>
      </rPr>
      <t>岩石力学</t>
    </r>
  </si>
  <si>
    <t>3005</t>
  </si>
  <si>
    <r>
      <rPr>
        <sz val="10"/>
        <color theme="1"/>
        <rFont val="宋体"/>
        <charset val="134"/>
      </rPr>
      <t>数字地质学</t>
    </r>
  </si>
  <si>
    <t>362401198508132046</t>
  </si>
  <si>
    <t>zhouyiwei</t>
  </si>
  <si>
    <t>19850813</t>
  </si>
  <si>
    <t>360802</t>
  </si>
  <si>
    <r>
      <rPr>
        <sz val="10"/>
        <color theme="1"/>
        <rFont val="宋体"/>
        <charset val="134"/>
      </rPr>
      <t>中国江西人才市场</t>
    </r>
  </si>
  <si>
    <r>
      <rPr>
        <sz val="10"/>
        <color theme="1"/>
        <rFont val="Times New Roman"/>
        <charset val="134"/>
      </rPr>
      <t>2002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#2007</t>
    </r>
    <r>
      <rPr>
        <sz val="10"/>
        <color theme="1"/>
        <rFont val="宋体"/>
        <charset val="134"/>
      </rPr>
      <t>年</t>
    </r>
    <r>
      <rPr>
        <sz val="10"/>
        <color theme="1"/>
        <rFont val="Times New Roman"/>
        <charset val="134"/>
      </rPr>
      <t>7</t>
    </r>
    <r>
      <rPr>
        <sz val="10"/>
        <color theme="1"/>
        <rFont val="宋体"/>
        <charset val="134"/>
      </rPr>
      <t>月至今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副科正科副处</t>
    </r>
    <r>
      <rPr>
        <sz val="10"/>
        <color theme="1"/>
        <rFont val="Times New Roman"/>
        <charset val="134"/>
      </rPr>
      <t>#||#||#||</t>
    </r>
  </si>
  <si>
    <r>
      <rPr>
        <sz val="10"/>
        <color theme="1"/>
        <rFont val="Times New Roman"/>
        <charset val="134"/>
      </rPr>
      <t>2021</t>
    </r>
    <r>
      <rPr>
        <sz val="10"/>
        <color theme="1"/>
        <rFont val="宋体"/>
        <charset val="134"/>
      </rPr>
      <t>年度、</t>
    </r>
    <r>
      <rPr>
        <sz val="10"/>
        <color theme="1"/>
        <rFont val="Times New Roman"/>
        <charset val="134"/>
      </rPr>
      <t>2022</t>
    </r>
    <r>
      <rPr>
        <sz val="10"/>
        <color theme="1"/>
        <rFont val="宋体"/>
        <charset val="134"/>
      </rPr>
      <t>年度东华理工大学优秀共产党员</t>
    </r>
  </si>
  <si>
    <r>
      <rPr>
        <sz val="10"/>
        <color theme="1"/>
        <rFont val="宋体"/>
        <charset val="134"/>
      </rPr>
      <t>王正峰</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海装武汉局驻长沙地区军事代表室副主任</t>
    </r>
    <r>
      <rPr>
        <sz val="10"/>
        <color theme="1"/>
        <rFont val="Times New Roman"/>
        <charset val="134"/>
      </rPr>
      <t>|18907910813#|||#|||</t>
    </r>
  </si>
  <si>
    <r>
      <rPr>
        <sz val="10"/>
        <color theme="1"/>
        <rFont val="宋体"/>
        <charset val="134"/>
      </rPr>
      <t>在《中学政治教学参考》发表高校思政课智能化教学的内涵、价值与路径；在《仪表技术》发表航空用先进复合材料的主要种类与制造工艺</t>
    </r>
  </si>
  <si>
    <t>080901</t>
  </si>
  <si>
    <r>
      <rPr>
        <sz val="10"/>
        <color theme="1"/>
        <rFont val="宋体"/>
        <charset val="134"/>
      </rPr>
      <t>计算机科学与技术</t>
    </r>
  </si>
  <si>
    <t>200707</t>
  </si>
  <si>
    <t>1040542007010280</t>
  </si>
  <si>
    <t>104051200711000037</t>
  </si>
  <si>
    <t>030503</t>
  </si>
  <si>
    <r>
      <rPr>
        <sz val="10"/>
        <color theme="1"/>
        <rFont val="宋体"/>
        <charset val="134"/>
      </rPr>
      <t>马克思主义中国化研究</t>
    </r>
  </si>
  <si>
    <t>1040532012000255</t>
  </si>
  <si>
    <t>104051201202000271</t>
  </si>
  <si>
    <t>079183893716</t>
  </si>
  <si>
    <t>11737752@qq.com</t>
  </si>
  <si>
    <t>wangzhengfeng007@163.com</t>
  </si>
  <si>
    <t>20250331172606</t>
  </si>
  <si>
    <t>104055108570308</t>
  </si>
  <si>
    <t>1040599794</t>
  </si>
  <si>
    <r>
      <rPr>
        <sz val="10"/>
        <color theme="1"/>
        <rFont val="宋体"/>
        <charset val="134"/>
      </rPr>
      <t>李坡</t>
    </r>
  </si>
  <si>
    <r>
      <rPr>
        <sz val="10"/>
        <color theme="1"/>
        <rFont val="宋体"/>
        <charset val="134"/>
      </rPr>
      <t>未收齐（学位在线验证报告、电子注册表、答辩决议书）</t>
    </r>
  </si>
  <si>
    <t>18810549258</t>
  </si>
  <si>
    <r>
      <rPr>
        <sz val="10"/>
        <color theme="1"/>
        <rFont val="宋体"/>
        <charset val="134"/>
      </rPr>
      <t>阙为民</t>
    </r>
  </si>
  <si>
    <r>
      <rPr>
        <sz val="10"/>
        <color theme="1"/>
        <rFont val="宋体"/>
        <charset val="134"/>
      </rPr>
      <t>核工业北京化工冶金研究院</t>
    </r>
  </si>
  <si>
    <t>3011</t>
  </si>
  <si>
    <r>
      <rPr>
        <sz val="10"/>
        <color theme="1"/>
        <rFont val="宋体"/>
        <charset val="134"/>
      </rPr>
      <t>有色冶金概论</t>
    </r>
  </si>
  <si>
    <t>130431198702130312</t>
  </si>
  <si>
    <t>lipo</t>
  </si>
  <si>
    <t>19870213</t>
  </si>
  <si>
    <t>130431</t>
  </si>
  <si>
    <t>110112</t>
  </si>
  <si>
    <r>
      <rPr>
        <sz val="10"/>
        <color theme="1"/>
        <rFont val="宋体"/>
        <charset val="134"/>
      </rPr>
      <t>北京市通州区九棵树</t>
    </r>
    <r>
      <rPr>
        <sz val="10"/>
        <color theme="1"/>
        <rFont val="Times New Roman"/>
        <charset val="134"/>
      </rPr>
      <t>145</t>
    </r>
    <r>
      <rPr>
        <sz val="10"/>
        <color theme="1"/>
        <rFont val="宋体"/>
        <charset val="134"/>
      </rPr>
      <t>号</t>
    </r>
  </si>
  <si>
    <t>101149</t>
  </si>
  <si>
    <r>
      <rPr>
        <sz val="10"/>
        <color theme="1"/>
        <rFont val="Times New Roman"/>
        <charset val="134"/>
      </rPr>
      <t>2007.9-2011.6|</t>
    </r>
    <r>
      <rPr>
        <sz val="10"/>
        <color theme="1"/>
        <rFont val="宋体"/>
        <charset val="134"/>
      </rPr>
      <t>中国地质大学长城学院</t>
    </r>
    <r>
      <rPr>
        <sz val="10"/>
        <color theme="1"/>
        <rFont val="Times New Roman"/>
        <charset val="134"/>
      </rPr>
      <t>|</t>
    </r>
    <r>
      <rPr>
        <sz val="10"/>
        <color theme="1"/>
        <rFont val="宋体"/>
        <charset val="134"/>
      </rPr>
      <t>学生</t>
    </r>
    <r>
      <rPr>
        <sz val="10"/>
        <color theme="1"/>
        <rFont val="Times New Roman"/>
        <charset val="134"/>
      </rPr>
      <t>#2011.9-2014.6|</t>
    </r>
    <r>
      <rPr>
        <sz val="10"/>
        <color theme="1"/>
        <rFont val="宋体"/>
        <charset val="134"/>
      </rPr>
      <t>中国地质大学（北京）</t>
    </r>
    <r>
      <rPr>
        <sz val="10"/>
        <color theme="1"/>
        <rFont val="Times New Roman"/>
        <charset val="134"/>
      </rPr>
      <t>|</t>
    </r>
    <r>
      <rPr>
        <sz val="10"/>
        <color theme="1"/>
        <rFont val="宋体"/>
        <charset val="134"/>
      </rPr>
      <t>学生</t>
    </r>
    <r>
      <rPr>
        <sz val="10"/>
        <color theme="1"/>
        <rFont val="Times New Roman"/>
        <charset val="134"/>
      </rPr>
      <t>#2014.7-</t>
    </r>
    <r>
      <rPr>
        <sz val="10"/>
        <color theme="1"/>
        <rFont val="宋体"/>
        <charset val="134"/>
      </rPr>
      <t>至今</t>
    </r>
    <r>
      <rPr>
        <sz val="10"/>
        <color theme="1"/>
        <rFont val="Times New Roman"/>
        <charset val="134"/>
      </rPr>
      <t>|</t>
    </r>
    <r>
      <rPr>
        <sz val="10"/>
        <color theme="1"/>
        <rFont val="宋体"/>
        <charset val="134"/>
      </rPr>
      <t>核工业北京化工冶金研究院</t>
    </r>
    <r>
      <rPr>
        <sz val="10"/>
        <color theme="1"/>
        <rFont val="Times New Roman"/>
        <charset val="134"/>
      </rPr>
      <t>|</t>
    </r>
    <r>
      <rPr>
        <sz val="10"/>
        <color theme="1"/>
        <rFont val="宋体"/>
        <charset val="134"/>
      </rPr>
      <t>科研人员</t>
    </r>
    <r>
      <rPr>
        <sz val="10"/>
        <color theme="1"/>
        <rFont val="Times New Roman"/>
        <charset val="134"/>
      </rPr>
      <t>#||#||</t>
    </r>
  </si>
  <si>
    <r>
      <rPr>
        <sz val="10"/>
        <color theme="1"/>
        <rFont val="Times New Roman"/>
        <charset val="134"/>
      </rPr>
      <t>2021</t>
    </r>
    <r>
      <rPr>
        <sz val="10"/>
        <color theme="1"/>
        <rFont val="宋体"/>
        <charset val="134"/>
      </rPr>
      <t>北京获核能行业协会创新团队奖（</t>
    </r>
    <r>
      <rPr>
        <sz val="10"/>
        <color theme="1"/>
        <rFont val="Times New Roman"/>
        <charset val="134"/>
      </rPr>
      <t>14</t>
    </r>
    <r>
      <rPr>
        <sz val="10"/>
        <color theme="1"/>
        <rFont val="宋体"/>
        <charset val="134"/>
      </rPr>
      <t>）；</t>
    </r>
    <r>
      <rPr>
        <sz val="10"/>
        <color theme="1"/>
        <rFont val="Times New Roman"/>
        <charset val="134"/>
      </rPr>
      <t>2023</t>
    </r>
    <r>
      <rPr>
        <sz val="10"/>
        <color theme="1"/>
        <rFont val="宋体"/>
        <charset val="134"/>
      </rPr>
      <t>北京获中核科技一等奖（</t>
    </r>
    <r>
      <rPr>
        <sz val="10"/>
        <color theme="1"/>
        <rFont val="Times New Roman"/>
        <charset val="134"/>
      </rPr>
      <t>9</t>
    </r>
    <r>
      <rPr>
        <sz val="10"/>
        <color theme="1"/>
        <rFont val="宋体"/>
        <charset val="134"/>
      </rPr>
      <t>）、技术发明二等奖（</t>
    </r>
    <r>
      <rPr>
        <sz val="10"/>
        <color theme="1"/>
        <rFont val="Times New Roman"/>
        <charset val="134"/>
      </rPr>
      <t>6</t>
    </r>
    <r>
      <rPr>
        <sz val="10"/>
        <color theme="1"/>
        <rFont val="宋体"/>
        <charset val="134"/>
      </rPr>
      <t>）；</t>
    </r>
    <r>
      <rPr>
        <sz val="10"/>
        <color theme="1"/>
        <rFont val="Times New Roman"/>
        <charset val="134"/>
      </rPr>
      <t>2022</t>
    </r>
    <r>
      <rPr>
        <sz val="10"/>
        <color theme="1"/>
        <rFont val="宋体"/>
        <charset val="134"/>
      </rPr>
      <t>国防科技二等奖（</t>
    </r>
    <r>
      <rPr>
        <sz val="10"/>
        <color theme="1"/>
        <rFont val="Times New Roman"/>
        <charset val="134"/>
      </rPr>
      <t>9</t>
    </r>
    <r>
      <rPr>
        <sz val="10"/>
        <color theme="1"/>
        <rFont val="宋体"/>
        <charset val="134"/>
      </rPr>
      <t>）、技术发明三等奖（</t>
    </r>
    <r>
      <rPr>
        <sz val="10"/>
        <color theme="1"/>
        <rFont val="Times New Roman"/>
        <charset val="134"/>
      </rPr>
      <t>6</t>
    </r>
    <r>
      <rPr>
        <sz val="10"/>
        <color theme="1"/>
        <rFont val="宋体"/>
        <charset val="134"/>
      </rPr>
      <t>）；</t>
    </r>
    <r>
      <rPr>
        <sz val="10"/>
        <color theme="1"/>
        <rFont val="Times New Roman"/>
        <charset val="134"/>
      </rPr>
      <t>2018</t>
    </r>
    <r>
      <rPr>
        <sz val="10"/>
        <color theme="1"/>
        <rFont val="宋体"/>
        <charset val="134"/>
      </rPr>
      <t>列入铀业地矿英才计划；</t>
    </r>
  </si>
  <si>
    <r>
      <rPr>
        <sz val="10"/>
        <color theme="1"/>
        <rFont val="宋体"/>
        <charset val="134"/>
      </rPr>
      <t>曹笑笑</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北京市通州区玉桥西里社区</t>
    </r>
    <r>
      <rPr>
        <sz val="10"/>
        <color theme="1"/>
        <rFont val="Times New Roman"/>
        <charset val="134"/>
      </rPr>
      <t>|18310033598#</t>
    </r>
    <r>
      <rPr>
        <sz val="10"/>
        <color theme="1"/>
        <rFont val="宋体"/>
        <charset val="134"/>
      </rPr>
      <t>李思齐</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北京通州区运河小学</t>
    </r>
    <r>
      <rPr>
        <sz val="10"/>
        <color theme="1"/>
        <rFont val="Times New Roman"/>
        <charset val="134"/>
      </rPr>
      <t>|#|||</t>
    </r>
  </si>
  <si>
    <r>
      <rPr>
        <sz val="10"/>
        <color theme="1"/>
        <rFont val="Times New Roman"/>
        <charset val="134"/>
      </rPr>
      <t>Minerals</t>
    </r>
    <r>
      <rPr>
        <sz val="10"/>
        <color theme="1"/>
        <rFont val="宋体"/>
        <charset val="134"/>
      </rPr>
      <t>，通讯作者</t>
    </r>
    <r>
      <rPr>
        <sz val="10"/>
        <color theme="1"/>
        <rFont val="Times New Roman"/>
        <charset val="134"/>
      </rPr>
      <t>2021</t>
    </r>
    <r>
      <rPr>
        <sz val="10"/>
        <color theme="1"/>
        <rFont val="宋体"/>
        <charset val="134"/>
      </rPr>
      <t>；铀矿冶，一作</t>
    </r>
    <r>
      <rPr>
        <sz val="10"/>
        <color theme="1"/>
        <rFont val="Times New Roman"/>
        <charset val="134"/>
      </rPr>
      <t>2022</t>
    </r>
    <r>
      <rPr>
        <sz val="10"/>
        <color theme="1"/>
        <rFont val="宋体"/>
        <charset val="134"/>
      </rPr>
      <t>；铀矿冶，一作</t>
    </r>
    <r>
      <rPr>
        <sz val="10"/>
        <color theme="1"/>
        <rFont val="Times New Roman"/>
        <charset val="134"/>
      </rPr>
      <t>2022</t>
    </r>
    <r>
      <rPr>
        <sz val="10"/>
        <color theme="1"/>
        <rFont val="宋体"/>
        <charset val="134"/>
      </rPr>
      <t>；铀矿冶，一作</t>
    </r>
    <r>
      <rPr>
        <sz val="10"/>
        <color theme="1"/>
        <rFont val="Times New Roman"/>
        <charset val="134"/>
      </rPr>
      <t>2018</t>
    </r>
    <r>
      <rPr>
        <sz val="10"/>
        <color theme="1"/>
        <rFont val="宋体"/>
        <charset val="134"/>
      </rPr>
      <t>；铀矿冶，一作</t>
    </r>
    <r>
      <rPr>
        <sz val="10"/>
        <color theme="1"/>
        <rFont val="Times New Roman"/>
        <charset val="134"/>
      </rPr>
      <t>2016</t>
    </r>
    <r>
      <rPr>
        <sz val="10"/>
        <color theme="1"/>
        <rFont val="宋体"/>
        <charset val="134"/>
      </rPr>
      <t>；</t>
    </r>
    <r>
      <rPr>
        <sz val="10"/>
        <color theme="1"/>
        <rFont val="Times New Roman"/>
        <charset val="134"/>
      </rPr>
      <t>MMME18</t>
    </r>
    <r>
      <rPr>
        <sz val="10"/>
        <color theme="1"/>
        <rFont val="宋体"/>
        <charset val="134"/>
      </rPr>
      <t>，国际采矿大会，一作</t>
    </r>
    <r>
      <rPr>
        <sz val="10"/>
        <color theme="1"/>
        <rFont val="Times New Roman"/>
        <charset val="134"/>
      </rPr>
      <t>2018</t>
    </r>
    <r>
      <rPr>
        <sz val="10"/>
        <color theme="1"/>
        <rFont val="宋体"/>
        <charset val="134"/>
      </rPr>
      <t>；国家发明专利授权，一作</t>
    </r>
    <r>
      <rPr>
        <sz val="10"/>
        <color theme="1"/>
        <rFont val="Times New Roman"/>
        <charset val="134"/>
      </rPr>
      <t>2021</t>
    </r>
    <r>
      <rPr>
        <sz val="10"/>
        <color theme="1"/>
        <rFont val="宋体"/>
        <charset val="134"/>
      </rPr>
      <t>；国家发明专利授权，一作</t>
    </r>
    <r>
      <rPr>
        <sz val="10"/>
        <color theme="1"/>
        <rFont val="Times New Roman"/>
        <charset val="134"/>
      </rPr>
      <t>2023</t>
    </r>
    <r>
      <rPr>
        <sz val="10"/>
        <color theme="1"/>
        <rFont val="宋体"/>
        <charset val="134"/>
      </rPr>
      <t>；</t>
    </r>
  </si>
  <si>
    <t>Z1141532014000086</t>
  </si>
  <si>
    <t>114151201402001026</t>
  </si>
  <si>
    <t>30857</t>
  </si>
  <si>
    <t>010-51674388</t>
  </si>
  <si>
    <t>libo18@126.com</t>
  </si>
  <si>
    <r>
      <rPr>
        <sz val="10"/>
        <color theme="1"/>
        <rFont val="Times New Roman"/>
        <charset val="134"/>
      </rPr>
      <t>1</t>
    </r>
    <r>
      <rPr>
        <sz val="10"/>
        <color theme="1"/>
        <rFont val="宋体"/>
        <charset val="134"/>
      </rPr>
      <t>作论文</t>
    </r>
    <r>
      <rPr>
        <sz val="10"/>
        <color theme="1"/>
        <rFont val="Times New Roman"/>
        <charset val="134"/>
      </rPr>
      <t>2</t>
    </r>
    <r>
      <rPr>
        <sz val="10"/>
        <color theme="1"/>
        <rFont val="宋体"/>
        <charset val="134"/>
      </rPr>
      <t>篇，</t>
    </r>
    <r>
      <rPr>
        <sz val="10"/>
        <color theme="1"/>
        <rFont val="Times New Roman"/>
        <charset val="134"/>
      </rPr>
      <t>1</t>
    </r>
    <r>
      <rPr>
        <sz val="10"/>
        <color theme="1"/>
        <rFont val="宋体"/>
        <charset val="134"/>
      </rPr>
      <t>作授权发明专利</t>
    </r>
    <r>
      <rPr>
        <sz val="10"/>
        <color theme="1"/>
        <rFont val="Times New Roman"/>
        <charset val="134"/>
      </rPr>
      <t>2</t>
    </r>
    <r>
      <rPr>
        <sz val="10"/>
        <color theme="1"/>
        <rFont val="宋体"/>
        <charset val="134"/>
      </rPr>
      <t>项，申请免试英语</t>
    </r>
  </si>
  <si>
    <t>chsi_7w5nb2cwyottslrglmbh</t>
  </si>
  <si>
    <t>20250311215656</t>
  </si>
  <si>
    <t>20250406204539</t>
  </si>
  <si>
    <t>104055108570309</t>
  </si>
  <si>
    <t>1040599944</t>
  </si>
  <si>
    <r>
      <rPr>
        <sz val="10"/>
        <color theme="1"/>
        <rFont val="宋体"/>
        <charset val="134"/>
      </rPr>
      <t>易非伟</t>
    </r>
  </si>
  <si>
    <r>
      <rPr>
        <sz val="10"/>
        <color theme="1"/>
        <rFont val="宋体"/>
        <charset val="134"/>
      </rPr>
      <t>未收齐（开题报告）</t>
    </r>
  </si>
  <si>
    <t>18270608181</t>
  </si>
  <si>
    <r>
      <rPr>
        <sz val="10"/>
        <color theme="1"/>
        <rFont val="宋体"/>
        <charset val="134"/>
      </rPr>
      <t>罗仙平</t>
    </r>
  </si>
  <si>
    <t>362201198610226021</t>
  </si>
  <si>
    <t>yifeiwei</t>
  </si>
  <si>
    <t>19861022</t>
  </si>
  <si>
    <t>360902</t>
  </si>
  <si>
    <r>
      <rPr>
        <sz val="10"/>
        <color theme="1"/>
        <rFont val="宋体"/>
        <charset val="134"/>
      </rPr>
      <t>江西省宜春市人力资源与社会保障局</t>
    </r>
  </si>
  <si>
    <r>
      <rPr>
        <sz val="10"/>
        <color theme="1"/>
        <rFont val="宋体"/>
        <charset val="134"/>
      </rPr>
      <t>江西省宜春市袁州区宜阳大厦中座</t>
    </r>
    <r>
      <rPr>
        <sz val="10"/>
        <color theme="1"/>
        <rFont val="Times New Roman"/>
        <charset val="134"/>
      </rPr>
      <t>9</t>
    </r>
    <r>
      <rPr>
        <sz val="10"/>
        <color theme="1"/>
        <rFont val="宋体"/>
        <charset val="134"/>
      </rPr>
      <t>楼</t>
    </r>
  </si>
  <si>
    <t>336000</t>
  </si>
  <si>
    <r>
      <rPr>
        <sz val="10"/>
        <color theme="1"/>
        <rFont val="宋体"/>
        <charset val="134"/>
      </rPr>
      <t>宜春时代新能源资源有限公司</t>
    </r>
    <r>
      <rPr>
        <sz val="10"/>
        <color theme="1"/>
        <rFont val="Times New Roman"/>
        <charset val="134"/>
      </rPr>
      <t>(</t>
    </r>
    <r>
      <rPr>
        <sz val="10"/>
        <color theme="1"/>
        <rFont val="宋体"/>
        <charset val="134"/>
      </rPr>
      <t>宁德时代宜春子公司）</t>
    </r>
  </si>
  <si>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宜春学院</t>
    </r>
    <r>
      <rPr>
        <sz val="10"/>
        <color theme="1"/>
        <rFont val="Times New Roman"/>
        <charset val="134"/>
      </rPr>
      <t>|</t>
    </r>
    <r>
      <rPr>
        <sz val="10"/>
        <color theme="1"/>
        <rFont val="宋体"/>
        <charset val="134"/>
      </rPr>
      <t>学生</t>
    </r>
    <r>
      <rPr>
        <sz val="10"/>
        <color theme="1"/>
        <rFont val="Times New Roman"/>
        <charset val="134"/>
      </rPr>
      <t>#2023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江西财经大学</t>
    </r>
    <r>
      <rPr>
        <sz val="10"/>
        <color theme="1"/>
        <rFont val="Times New Roman"/>
        <charset val="134"/>
      </rPr>
      <t>|</t>
    </r>
    <r>
      <rPr>
        <sz val="10"/>
        <color theme="1"/>
        <rFont val="宋体"/>
        <charset val="134"/>
      </rPr>
      <t>研究生</t>
    </r>
    <r>
      <rPr>
        <sz val="10"/>
        <color theme="1"/>
        <rFont val="Times New Roman"/>
        <charset val="134"/>
      </rPr>
      <t>#2012</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江西江特矿业发展有限公司</t>
    </r>
    <r>
      <rPr>
        <sz val="10"/>
        <color theme="1"/>
        <rFont val="Times New Roman"/>
        <charset val="134"/>
      </rPr>
      <t>|</t>
    </r>
    <r>
      <rPr>
        <sz val="10"/>
        <color theme="1"/>
        <rFont val="宋体"/>
        <charset val="134"/>
      </rPr>
      <t>副总经理</t>
    </r>
    <r>
      <rPr>
        <sz val="10"/>
        <color theme="1"/>
        <rFont val="Times New Roman"/>
        <charset val="134"/>
      </rPr>
      <t>#2021</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宜春时代新能源资源有限公司</t>
    </r>
    <r>
      <rPr>
        <sz val="10"/>
        <color theme="1"/>
        <rFont val="Times New Roman"/>
        <charset val="134"/>
      </rPr>
      <t>|</t>
    </r>
    <r>
      <rPr>
        <sz val="10"/>
        <color theme="1"/>
        <rFont val="宋体"/>
        <charset val="134"/>
      </rPr>
      <t>运营中心副主任</t>
    </r>
    <r>
      <rPr>
        <sz val="10"/>
        <color theme="1"/>
        <rFont val="Times New Roman"/>
        <charset val="134"/>
      </rPr>
      <t>#||</t>
    </r>
  </si>
  <si>
    <r>
      <rPr>
        <sz val="10"/>
        <color theme="1"/>
        <rFont val="宋体"/>
        <charset val="134"/>
      </rPr>
      <t>张浩</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江西顺世装饰工程有限公司</t>
    </r>
    <r>
      <rPr>
        <sz val="10"/>
        <color theme="1"/>
        <rFont val="Times New Roman"/>
        <charset val="134"/>
      </rPr>
      <t>|15807958672#|||#|||</t>
    </r>
  </si>
  <si>
    <t>65362266061002757</t>
  </si>
  <si>
    <t>823220417</t>
  </si>
  <si>
    <r>
      <rPr>
        <sz val="10"/>
        <color theme="1"/>
        <rFont val="宋体"/>
        <charset val="134"/>
      </rPr>
      <t>江西省宜春市袁州区明月北路</t>
    </r>
    <r>
      <rPr>
        <sz val="10"/>
        <color theme="1"/>
        <rFont val="Times New Roman"/>
        <charset val="134"/>
      </rPr>
      <t>1009</t>
    </r>
    <r>
      <rPr>
        <sz val="10"/>
        <color theme="1"/>
        <rFont val="宋体"/>
        <charset val="134"/>
      </rPr>
      <t>号，宜阳小区西区</t>
    </r>
    <r>
      <rPr>
        <sz val="10"/>
        <color theme="1"/>
        <rFont val="Times New Roman"/>
        <charset val="134"/>
      </rPr>
      <t>13</t>
    </r>
    <r>
      <rPr>
        <sz val="10"/>
        <color theme="1"/>
        <rFont val="宋体"/>
        <charset val="134"/>
      </rPr>
      <t>栋</t>
    </r>
    <r>
      <rPr>
        <sz val="10"/>
        <color theme="1"/>
        <rFont val="Times New Roman"/>
        <charset val="134"/>
      </rPr>
      <t>2</t>
    </r>
    <r>
      <rPr>
        <sz val="10"/>
        <color theme="1"/>
        <rFont val="宋体"/>
        <charset val="134"/>
      </rPr>
      <t>单元</t>
    </r>
    <r>
      <rPr>
        <sz val="10"/>
        <color theme="1"/>
        <rFont val="Times New Roman"/>
        <charset val="134"/>
      </rPr>
      <t>402</t>
    </r>
    <r>
      <rPr>
        <sz val="10"/>
        <color theme="1"/>
        <rFont val="宋体"/>
        <charset val="134"/>
      </rPr>
      <t>室</t>
    </r>
  </si>
  <si>
    <t>0795-3557288</t>
  </si>
  <si>
    <t>282542012@qq.com</t>
  </si>
  <si>
    <t>20250218090152</t>
  </si>
  <si>
    <t>20250227081659</t>
  </si>
  <si>
    <t>104055107080202</t>
  </si>
  <si>
    <t>1040599723</t>
  </si>
  <si>
    <r>
      <rPr>
        <sz val="10"/>
        <color theme="1"/>
        <rFont val="宋体"/>
        <charset val="134"/>
      </rPr>
      <t>丁文蔷</t>
    </r>
  </si>
  <si>
    <t>17614247470</t>
  </si>
  <si>
    <r>
      <rPr>
        <sz val="10"/>
        <color theme="1"/>
        <rFont val="宋体"/>
        <charset val="134"/>
      </rPr>
      <t>李红星</t>
    </r>
  </si>
  <si>
    <r>
      <rPr>
        <sz val="10"/>
        <color theme="1"/>
        <rFont val="宋体"/>
        <charset val="134"/>
      </rPr>
      <t>地球物理学</t>
    </r>
  </si>
  <si>
    <t>2003</t>
  </si>
  <si>
    <r>
      <rPr>
        <sz val="10"/>
        <color theme="1"/>
        <rFont val="宋体"/>
        <charset val="134"/>
      </rPr>
      <t>地球物理信息处理基础</t>
    </r>
  </si>
  <si>
    <r>
      <rPr>
        <sz val="10"/>
        <rFont val="Times New Roman"/>
        <charset val="134"/>
      </rPr>
      <t>3</t>
    </r>
    <r>
      <rPr>
        <sz val="10"/>
        <rFont val="宋体"/>
        <charset val="134"/>
      </rPr>
      <t>教</t>
    </r>
    <r>
      <rPr>
        <sz val="10"/>
        <rFont val="Times New Roman"/>
        <charset val="134"/>
      </rPr>
      <t>-614</t>
    </r>
  </si>
  <si>
    <t>210502199902242712</t>
  </si>
  <si>
    <t>DINGWENQIANG</t>
  </si>
  <si>
    <t>210502</t>
  </si>
  <si>
    <r>
      <rPr>
        <sz val="10"/>
        <color theme="1"/>
        <rFont val="宋体"/>
        <charset val="134"/>
      </rPr>
      <t>江西省南昌市青山湖区蛟桥镇广兰大道</t>
    </r>
    <r>
      <rPr>
        <sz val="10"/>
        <color theme="1"/>
        <rFont val="Times New Roman"/>
        <charset val="134"/>
      </rPr>
      <t>418</t>
    </r>
    <r>
      <rPr>
        <sz val="10"/>
        <color theme="1"/>
        <rFont val="宋体"/>
        <charset val="134"/>
      </rPr>
      <t>号（东华理工大学广兰校区）</t>
    </r>
  </si>
  <si>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辽宁省本溪市第四高级中学</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江西省南昌市东华理工大学地球物理与测控技术学院</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江西省南昌市东华理工大学地球物理与测控技术学院</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</si>
  <si>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、获校二等奖学金一次；</t>
    </r>
    <r>
      <rPr>
        <sz val="10"/>
        <color theme="1"/>
        <rFont val="Times New Roman"/>
        <charset val="134"/>
      </rPr>
      <t>2</t>
    </r>
    <r>
      <rPr>
        <sz val="10"/>
        <color theme="1"/>
        <rFont val="宋体"/>
        <charset val="134"/>
      </rPr>
      <t>、</t>
    </r>
    <r>
      <rPr>
        <sz val="10"/>
        <color theme="1"/>
        <rFont val="Times New Roman"/>
        <charset val="134"/>
      </rPr>
      <t>2024</t>
    </r>
    <r>
      <rPr>
        <sz val="10"/>
        <color theme="1"/>
        <rFont val="宋体"/>
        <charset val="134"/>
      </rPr>
      <t>年江西省在校研究生优秀科技作品、实验报告、论文评选活动</t>
    </r>
    <r>
      <rPr>
        <sz val="10"/>
        <color theme="1"/>
        <rFont val="Times New Roman"/>
        <charset val="134"/>
      </rPr>
      <t xml:space="preserve">, </t>
    </r>
    <r>
      <rPr>
        <sz val="10"/>
        <color theme="1"/>
        <rFont val="宋体"/>
        <charset val="134"/>
      </rPr>
      <t>省级一等奖。无处分</t>
    </r>
  </si>
  <si>
    <r>
      <rPr>
        <sz val="10"/>
        <color theme="1"/>
        <rFont val="宋体"/>
        <charset val="134"/>
      </rPr>
      <t>闫红晶</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辽宁省本溪市平山区桥北街道岭下村委会委员</t>
    </r>
    <r>
      <rPr>
        <sz val="10"/>
        <color theme="1"/>
        <rFont val="Times New Roman"/>
        <charset val="134"/>
      </rPr>
      <t>|15241442508#|||#|||</t>
    </r>
  </si>
  <si>
    <r>
      <rPr>
        <sz val="10"/>
        <color theme="1"/>
        <rFont val="宋体"/>
        <charset val="134"/>
      </rPr>
      <t>江西科学（本人一作，科技核心，见刊）</t>
    </r>
  </si>
  <si>
    <t>1040542022000701</t>
  </si>
  <si>
    <t>104051202205000414</t>
  </si>
  <si>
    <t>2022110119</t>
  </si>
  <si>
    <r>
      <rPr>
        <sz val="10"/>
        <color theme="1"/>
        <rFont val="宋体"/>
        <charset val="134"/>
      </rPr>
      <t>辽宁省本溪市平山区桥北街道北台镇中兴路</t>
    </r>
    <r>
      <rPr>
        <sz val="10"/>
        <color theme="1"/>
        <rFont val="Times New Roman"/>
        <charset val="134"/>
      </rPr>
      <t>34</t>
    </r>
    <r>
      <rPr>
        <sz val="10"/>
        <color theme="1"/>
        <rFont val="宋体"/>
        <charset val="134"/>
      </rPr>
      <t>号</t>
    </r>
  </si>
  <si>
    <t>117000</t>
  </si>
  <si>
    <t>dwq990224@outlook.com</t>
  </si>
  <si>
    <t>20250407101622</t>
  </si>
  <si>
    <t>104055107080203</t>
  </si>
  <si>
    <t>1040599712</t>
  </si>
  <si>
    <r>
      <rPr>
        <sz val="10"/>
        <color theme="1"/>
        <rFont val="宋体"/>
        <charset val="134"/>
      </rPr>
      <t>徐鑫</t>
    </r>
  </si>
  <si>
    <t>18296364214</t>
  </si>
  <si>
    <t>362330199912092411</t>
  </si>
  <si>
    <t>XUXIN</t>
  </si>
  <si>
    <t>19991209</t>
  </si>
  <si>
    <t>361128</t>
  </si>
  <si>
    <r>
      <rPr>
        <sz val="10"/>
        <color theme="1"/>
        <rFont val="宋体"/>
        <charset val="134"/>
      </rPr>
      <t>东华理工大学广兰校区</t>
    </r>
  </si>
  <si>
    <r>
      <rPr>
        <sz val="10"/>
        <color theme="1"/>
        <rFont val="宋体"/>
        <charset val="134"/>
      </rPr>
      <t>江西省南昌市广兰大道</t>
    </r>
    <r>
      <rPr>
        <sz val="10"/>
        <color theme="1"/>
        <rFont val="Times New Roman"/>
        <charset val="134"/>
      </rPr>
      <t>418</t>
    </r>
    <r>
      <rPr>
        <sz val="10"/>
        <color theme="1"/>
        <rFont val="宋体"/>
        <charset val="134"/>
      </rPr>
      <t>号</t>
    </r>
  </si>
  <si>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团支书</t>
    </r>
    <r>
      <rPr>
        <sz val="10"/>
        <color theme="1"/>
        <rFont val="Times New Roman"/>
        <charset val="134"/>
      </rPr>
      <t>#||#||#||</t>
    </r>
  </si>
  <si>
    <r>
      <rPr>
        <sz val="10"/>
        <color theme="1"/>
        <rFont val="宋体"/>
        <charset val="134"/>
      </rPr>
      <t>徐新春</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|13702403199#</t>
    </r>
    <r>
      <rPr>
        <sz val="10"/>
        <color theme="1"/>
        <rFont val="宋体"/>
        <charset val="134"/>
      </rPr>
      <t>陈海棠</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|17770305101#|||</t>
    </r>
  </si>
  <si>
    <t>1040542021000211</t>
  </si>
  <si>
    <t>104051202105000218</t>
  </si>
  <si>
    <t>2022110107</t>
  </si>
  <si>
    <t>569964229@qq.com</t>
  </si>
  <si>
    <t>20250409134500</t>
  </si>
  <si>
    <t>104055107080204</t>
  </si>
  <si>
    <t>1040599698</t>
  </si>
  <si>
    <r>
      <rPr>
        <sz val="10"/>
        <color theme="1"/>
        <rFont val="宋体"/>
        <charset val="134"/>
      </rPr>
      <t>蒋学成</t>
    </r>
  </si>
  <si>
    <r>
      <rPr>
        <sz val="10"/>
        <color theme="1"/>
        <rFont val="宋体"/>
        <charset val="134"/>
      </rPr>
      <t>未收齐（登记表未用新表</t>
    </r>
  </si>
  <si>
    <t>18398152889</t>
  </si>
  <si>
    <r>
      <rPr>
        <sz val="10"/>
        <color theme="1"/>
        <rFont val="宋体"/>
        <charset val="134"/>
      </rPr>
      <t>陈晓</t>
    </r>
  </si>
  <si>
    <t>510922200002273592</t>
  </si>
  <si>
    <t>Jiangxuecheng</t>
  </si>
  <si>
    <t>20000227</t>
  </si>
  <si>
    <t>510981</t>
  </si>
  <si>
    <t>330100</t>
  </si>
  <si>
    <r>
      <rPr>
        <sz val="10"/>
        <color theme="1"/>
        <rFont val="Times New Roman"/>
        <charset val="134"/>
      </rPr>
      <t>2018.09-2022.07|</t>
    </r>
    <r>
      <rPr>
        <sz val="10"/>
        <color theme="1"/>
        <rFont val="宋体"/>
        <charset val="134"/>
      </rPr>
      <t>东华理工大学</t>
    </r>
    <r>
      <rPr>
        <sz val="10"/>
        <color theme="1"/>
        <rFont val="Times New Roman"/>
        <charset val="134"/>
      </rPr>
      <t>|</t>
    </r>
    <r>
      <rPr>
        <sz val="10"/>
        <color theme="1"/>
        <rFont val="宋体"/>
        <charset val="134"/>
      </rPr>
      <t>副班长</t>
    </r>
    <r>
      <rPr>
        <sz val="10"/>
        <color theme="1"/>
        <rFont val="Times New Roman"/>
        <charset val="134"/>
      </rPr>
      <t>#2022.09-2025.04|</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</si>
  <si>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2023</t>
    </r>
    <r>
      <rPr>
        <sz val="10"/>
        <color theme="1"/>
        <rFont val="宋体"/>
        <charset val="134"/>
      </rPr>
      <t>年，获校级二等奖学金；</t>
    </r>
    <r>
      <rPr>
        <sz val="10"/>
        <color theme="1"/>
        <rFont val="Times New Roman"/>
        <charset val="134"/>
      </rPr>
      <t>2024</t>
    </r>
    <r>
      <rPr>
        <sz val="10"/>
        <color theme="1"/>
        <rFont val="宋体"/>
        <charset val="134"/>
      </rPr>
      <t>年，获校级三等奖学金；</t>
    </r>
    <r>
      <rPr>
        <sz val="10"/>
        <color theme="1"/>
        <rFont val="Times New Roman"/>
        <charset val="134"/>
      </rPr>
      <t>2024</t>
    </r>
    <r>
      <rPr>
        <sz val="10"/>
        <color theme="1"/>
        <rFont val="宋体"/>
        <charset val="134"/>
      </rPr>
      <t>年，获校级硕士研究生学术报告三等奖；</t>
    </r>
    <r>
      <rPr>
        <sz val="10"/>
        <color theme="1"/>
        <rFont val="Times New Roman"/>
        <charset val="134"/>
      </rPr>
      <t>2024</t>
    </r>
    <r>
      <rPr>
        <sz val="10"/>
        <color theme="1"/>
        <rFont val="宋体"/>
        <charset val="134"/>
      </rPr>
      <t>年，获两项软件著作，</t>
    </r>
    <r>
      <rPr>
        <sz val="10"/>
        <color theme="1"/>
        <rFont val="Times New Roman"/>
        <charset val="134"/>
      </rPr>
      <t>2024SR0941958</t>
    </r>
    <r>
      <rPr>
        <sz val="10"/>
        <color theme="1"/>
        <rFont val="宋体"/>
        <charset val="134"/>
      </rPr>
      <t>、</t>
    </r>
    <r>
      <rPr>
        <sz val="10"/>
        <color theme="1"/>
        <rFont val="Times New Roman"/>
        <charset val="134"/>
      </rPr>
      <t>2024SR0941911</t>
    </r>
    <r>
      <rPr>
        <sz val="10"/>
        <color theme="1"/>
        <rFont val="宋体"/>
        <charset val="134"/>
      </rPr>
      <t xml:space="preserve">；
</t>
    </r>
  </si>
  <si>
    <r>
      <rPr>
        <sz val="10"/>
        <color theme="1"/>
        <rFont val="宋体"/>
        <charset val="134"/>
      </rPr>
      <t>张海艳</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退休员工</t>
    </r>
    <r>
      <rPr>
        <sz val="10"/>
        <color theme="1"/>
        <rFont val="Times New Roman"/>
        <charset val="134"/>
      </rPr>
      <t>|13778719815#</t>
    </r>
    <r>
      <rPr>
        <sz val="10"/>
        <color theme="1"/>
        <rFont val="宋体"/>
        <charset val="134"/>
      </rPr>
      <t>赵文全</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退休员工</t>
    </r>
    <r>
      <rPr>
        <sz val="10"/>
        <color theme="1"/>
        <rFont val="Times New Roman"/>
        <charset val="134"/>
      </rPr>
      <t>|15282572879#|||</t>
    </r>
  </si>
  <si>
    <r>
      <rPr>
        <sz val="10"/>
        <color theme="1"/>
        <rFont val="Times New Roman"/>
        <charset val="134"/>
      </rPr>
      <t>2025</t>
    </r>
    <r>
      <rPr>
        <sz val="10"/>
        <color theme="1"/>
        <rFont val="宋体"/>
        <charset val="134"/>
      </rPr>
      <t>年，论文《基于共参考模型的重磁电二维联合反演》，资源环境与工程</t>
    </r>
  </si>
  <si>
    <t>104052022000727</t>
  </si>
  <si>
    <t>10405202205000441</t>
  </si>
  <si>
    <t>202504</t>
  </si>
  <si>
    <t>2022110132</t>
  </si>
  <si>
    <r>
      <rPr>
        <sz val="10"/>
        <color theme="1"/>
        <rFont val="宋体"/>
        <charset val="134"/>
      </rPr>
      <t>江西省南昌市新建区广兰大道</t>
    </r>
    <r>
      <rPr>
        <sz val="10"/>
        <color theme="1"/>
        <rFont val="Times New Roman"/>
        <charset val="134"/>
      </rPr>
      <t>9</t>
    </r>
    <r>
      <rPr>
        <sz val="10"/>
        <color theme="1"/>
        <rFont val="宋体"/>
        <charset val="134"/>
      </rPr>
      <t>号</t>
    </r>
  </si>
  <si>
    <t>carrj200123@163.com</t>
  </si>
  <si>
    <t>20250410221856</t>
  </si>
  <si>
    <t>20250410222043</t>
  </si>
  <si>
    <t>104055107080205</t>
  </si>
  <si>
    <t>1040599741</t>
  </si>
  <si>
    <r>
      <rPr>
        <sz val="10"/>
        <color theme="1"/>
        <rFont val="宋体"/>
        <charset val="134"/>
      </rPr>
      <t>刘晓琼</t>
    </r>
  </si>
  <si>
    <t>15273275932</t>
  </si>
  <si>
    <r>
      <rPr>
        <sz val="10"/>
        <color theme="1"/>
        <rFont val="宋体"/>
        <charset val="134"/>
      </rPr>
      <t>吕庆田</t>
    </r>
  </si>
  <si>
    <t>430923198907023260</t>
  </si>
  <si>
    <t>Liuxiaoqiong</t>
  </si>
  <si>
    <t>19890702</t>
  </si>
  <si>
    <r>
      <rPr>
        <sz val="10"/>
        <color theme="1"/>
        <rFont val="宋体"/>
        <charset val="134"/>
      </rPr>
      <t>江西省南昌市青山湖区广兰大道</t>
    </r>
    <r>
      <rPr>
        <sz val="10"/>
        <color theme="1"/>
        <rFont val="Times New Roman"/>
        <charset val="134"/>
      </rPr>
      <t>418</t>
    </r>
    <r>
      <rPr>
        <sz val="10"/>
        <color theme="1"/>
        <rFont val="宋体"/>
        <charset val="134"/>
      </rPr>
      <t>号</t>
    </r>
  </si>
  <si>
    <r>
      <rPr>
        <sz val="10"/>
        <color theme="1"/>
        <rFont val="Times New Roman"/>
        <charset val="134"/>
      </rPr>
      <t>2023.11</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实验师</t>
    </r>
    <r>
      <rPr>
        <sz val="10"/>
        <color theme="1"/>
        <rFont val="Times New Roman"/>
        <charset val="134"/>
      </rPr>
      <t>#2017.9-2020.6|</t>
    </r>
    <r>
      <rPr>
        <sz val="10"/>
        <color theme="1"/>
        <rFont val="宋体"/>
        <charset val="134"/>
      </rPr>
      <t>湖南师范大学</t>
    </r>
    <r>
      <rPr>
        <sz val="10"/>
        <color theme="1"/>
        <rFont val="Times New Roman"/>
        <charset val="134"/>
      </rPr>
      <t>|</t>
    </r>
    <r>
      <rPr>
        <sz val="10"/>
        <color theme="1"/>
        <rFont val="宋体"/>
        <charset val="134"/>
      </rPr>
      <t>硕士研究生</t>
    </r>
    <r>
      <rPr>
        <sz val="10"/>
        <color theme="1"/>
        <rFont val="Times New Roman"/>
        <charset val="134"/>
      </rPr>
      <t>#2016.5-2017.9|</t>
    </r>
    <r>
      <rPr>
        <sz val="10"/>
        <color theme="1"/>
        <rFont val="宋体"/>
        <charset val="134"/>
      </rPr>
      <t>长沙升华数字技术有限公司</t>
    </r>
    <r>
      <rPr>
        <sz val="10"/>
        <color theme="1"/>
        <rFont val="Times New Roman"/>
        <charset val="134"/>
      </rPr>
      <t>|</t>
    </r>
    <r>
      <rPr>
        <sz val="10"/>
        <color theme="1"/>
        <rFont val="宋体"/>
        <charset val="134"/>
      </rPr>
      <t>科研助理</t>
    </r>
    <r>
      <rPr>
        <sz val="10"/>
        <color theme="1"/>
        <rFont val="Times New Roman"/>
        <charset val="134"/>
      </rPr>
      <t>#2013.10-2015.12|</t>
    </r>
    <r>
      <rPr>
        <sz val="10"/>
        <color theme="1"/>
        <rFont val="宋体"/>
        <charset val="134"/>
      </rPr>
      <t>威胜集团有限公司</t>
    </r>
    <r>
      <rPr>
        <sz val="10"/>
        <color theme="1"/>
        <rFont val="Times New Roman"/>
        <charset val="134"/>
      </rPr>
      <t>|</t>
    </r>
    <r>
      <rPr>
        <sz val="10"/>
        <color theme="1"/>
        <rFont val="宋体"/>
        <charset val="134"/>
      </rPr>
      <t>质量工程师</t>
    </r>
    <r>
      <rPr>
        <sz val="10"/>
        <color theme="1"/>
        <rFont val="Times New Roman"/>
        <charset val="134"/>
      </rPr>
      <t>#2009.9-2013.6|</t>
    </r>
    <r>
      <rPr>
        <sz val="10"/>
        <color theme="1"/>
        <rFont val="宋体"/>
        <charset val="134"/>
      </rPr>
      <t>湖南科技大学</t>
    </r>
    <r>
      <rPr>
        <sz val="10"/>
        <color theme="1"/>
        <rFont val="Times New Roman"/>
        <charset val="134"/>
      </rPr>
      <t>|</t>
    </r>
    <r>
      <rPr>
        <sz val="10"/>
        <color theme="1"/>
        <rFont val="宋体"/>
        <charset val="134"/>
      </rPr>
      <t>本科学习</t>
    </r>
  </si>
  <si>
    <r>
      <rPr>
        <sz val="10"/>
        <color theme="1"/>
        <rFont val="宋体"/>
        <charset val="134"/>
      </rPr>
      <t>李广</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副教授</t>
    </r>
    <r>
      <rPr>
        <sz val="10"/>
        <color theme="1"/>
        <rFont val="Times New Roman"/>
        <charset val="134"/>
      </rPr>
      <t>|15200399003#</t>
    </r>
    <r>
      <rPr>
        <sz val="10"/>
        <color theme="1"/>
        <rFont val="宋体"/>
        <charset val="134"/>
      </rPr>
      <t>李书晨</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复兴外国语学校</t>
    </r>
    <r>
      <rPr>
        <sz val="10"/>
        <color theme="1"/>
        <rFont val="Times New Roman"/>
        <charset val="134"/>
      </rPr>
      <t>/</t>
    </r>
    <r>
      <rPr>
        <sz val="10"/>
        <color theme="1"/>
        <rFont val="宋体"/>
        <charset val="134"/>
      </rPr>
      <t>学生</t>
    </r>
    <r>
      <rPr>
        <sz val="10"/>
        <color theme="1"/>
        <rFont val="Times New Roman"/>
        <charset val="134"/>
      </rPr>
      <t>|15273275932#</t>
    </r>
    <r>
      <rPr>
        <sz val="10"/>
        <color theme="1"/>
        <rFont val="宋体"/>
        <charset val="134"/>
      </rPr>
      <t>李若和</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|15273275932</t>
    </r>
  </si>
  <si>
    <r>
      <rPr>
        <sz val="10"/>
        <color theme="1"/>
        <rFont val="宋体"/>
        <charset val="134"/>
      </rPr>
      <t>以导师第一本人第二作者发表</t>
    </r>
    <r>
      <rPr>
        <sz val="10"/>
        <color theme="1"/>
        <rFont val="Times New Roman"/>
        <charset val="134"/>
      </rPr>
      <t>SCI</t>
    </r>
    <r>
      <rPr>
        <sz val="10"/>
        <color theme="1"/>
        <rFont val="宋体"/>
        <charset val="134"/>
      </rPr>
      <t>论文</t>
    </r>
    <r>
      <rPr>
        <sz val="10"/>
        <color theme="1"/>
        <rFont val="Times New Roman"/>
        <charset val="134"/>
      </rPr>
      <t>1</t>
    </r>
    <r>
      <rPr>
        <sz val="10"/>
        <color theme="1"/>
        <rFont val="宋体"/>
        <charset val="134"/>
      </rPr>
      <t>篇，授权发明专利</t>
    </r>
    <r>
      <rPr>
        <sz val="10"/>
        <color theme="1"/>
        <rFont val="Times New Roman"/>
        <charset val="134"/>
      </rPr>
      <t>1</t>
    </r>
    <r>
      <rPr>
        <sz val="10"/>
        <color theme="1"/>
        <rFont val="宋体"/>
        <charset val="134"/>
      </rPr>
      <t>个，以第一作者发表省级中文期刊</t>
    </r>
    <r>
      <rPr>
        <sz val="10"/>
        <color theme="1"/>
        <rFont val="Times New Roman"/>
        <charset val="134"/>
      </rPr>
      <t>1</t>
    </r>
    <r>
      <rPr>
        <sz val="10"/>
        <color theme="1"/>
        <rFont val="宋体"/>
        <charset val="134"/>
      </rPr>
      <t>篇、实用新型专利</t>
    </r>
    <r>
      <rPr>
        <sz val="10"/>
        <color theme="1"/>
        <rFont val="Times New Roman"/>
        <charset val="134"/>
      </rPr>
      <t>1</t>
    </r>
    <r>
      <rPr>
        <sz val="10"/>
        <color theme="1"/>
        <rFont val="宋体"/>
        <charset val="134"/>
      </rPr>
      <t>项，软件著作权</t>
    </r>
    <r>
      <rPr>
        <sz val="10"/>
        <color theme="1"/>
        <rFont val="Times New Roman"/>
        <charset val="134"/>
      </rPr>
      <t>5</t>
    </r>
    <r>
      <rPr>
        <sz val="10"/>
        <color theme="1"/>
        <rFont val="宋体"/>
        <charset val="134"/>
      </rPr>
      <t xml:space="preserve">项
</t>
    </r>
  </si>
  <si>
    <t>10534</t>
  </si>
  <si>
    <r>
      <rPr>
        <sz val="10"/>
        <color theme="1"/>
        <rFont val="宋体"/>
        <charset val="134"/>
      </rPr>
      <t>湖南科技大学</t>
    </r>
  </si>
  <si>
    <t>080301</t>
  </si>
  <si>
    <r>
      <rPr>
        <sz val="10"/>
        <color theme="1"/>
        <rFont val="宋体"/>
        <charset val="134"/>
      </rPr>
      <t>测控技术与仪器</t>
    </r>
  </si>
  <si>
    <t>1053442013003667</t>
  </si>
  <si>
    <t>105341201305005369</t>
  </si>
  <si>
    <t>10542</t>
  </si>
  <si>
    <r>
      <rPr>
        <sz val="10"/>
        <color theme="1"/>
        <rFont val="宋体"/>
        <charset val="134"/>
      </rPr>
      <t>湖南师范大学</t>
    </r>
  </si>
  <si>
    <r>
      <rPr>
        <sz val="10"/>
        <color theme="1"/>
        <rFont val="宋体"/>
        <charset val="134"/>
      </rPr>
      <t>电子与通信工程</t>
    </r>
  </si>
  <si>
    <t>1054232020301216</t>
  </si>
  <si>
    <t>105421202002002597</t>
  </si>
  <si>
    <t>30854</t>
  </si>
  <si>
    <r>
      <rPr>
        <sz val="10"/>
        <color theme="1"/>
        <rFont val="宋体"/>
        <charset val="134"/>
      </rPr>
      <t>江西省南昌市经开区青岚大道</t>
    </r>
    <r>
      <rPr>
        <sz val="10"/>
        <color theme="1"/>
        <rFont val="Times New Roman"/>
        <charset val="134"/>
      </rPr>
      <t>666</t>
    </r>
    <r>
      <rPr>
        <sz val="10"/>
        <color theme="1"/>
        <rFont val="宋体"/>
        <charset val="134"/>
      </rPr>
      <t>号</t>
    </r>
  </si>
  <si>
    <t>079183897628</t>
  </si>
  <si>
    <t>576220452@qq.com</t>
  </si>
  <si>
    <t>xiaoqiongliu5288@163.com</t>
  </si>
  <si>
    <t>20250331083856</t>
  </si>
  <si>
    <t>104055107080206</t>
  </si>
  <si>
    <t>1040599778</t>
  </si>
  <si>
    <r>
      <rPr>
        <sz val="10"/>
        <color theme="1"/>
        <rFont val="宋体"/>
        <charset val="134"/>
      </rPr>
      <t>胡泽芹</t>
    </r>
  </si>
  <si>
    <t>18656988528</t>
  </si>
  <si>
    <t>340406199105101684</t>
  </si>
  <si>
    <t>huzeqin</t>
  </si>
  <si>
    <t>19910510</t>
  </si>
  <si>
    <t>340406</t>
  </si>
  <si>
    <r>
      <rPr>
        <sz val="10"/>
        <color theme="1"/>
        <rFont val="Times New Roman"/>
        <charset val="134"/>
      </rPr>
      <t>2010.09-2014.06|</t>
    </r>
    <r>
      <rPr>
        <sz val="10"/>
        <color theme="1"/>
        <rFont val="宋体"/>
        <charset val="134"/>
      </rPr>
      <t>阜阳师范学院</t>
    </r>
    <r>
      <rPr>
        <sz val="10"/>
        <color theme="1"/>
        <rFont val="Times New Roman"/>
        <charset val="134"/>
      </rPr>
      <t>|</t>
    </r>
    <r>
      <rPr>
        <sz val="10"/>
        <color theme="1"/>
        <rFont val="宋体"/>
        <charset val="134"/>
      </rPr>
      <t>本科生</t>
    </r>
    <r>
      <rPr>
        <sz val="10"/>
        <color theme="1"/>
        <rFont val="Times New Roman"/>
        <charset val="134"/>
      </rPr>
      <t>#2014.08-2015.06|</t>
    </r>
    <r>
      <rPr>
        <sz val="10"/>
        <color theme="1"/>
        <rFont val="宋体"/>
        <charset val="134"/>
      </rPr>
      <t>合肥市八一学校</t>
    </r>
    <r>
      <rPr>
        <sz val="10"/>
        <color theme="1"/>
        <rFont val="Times New Roman"/>
        <charset val="134"/>
      </rPr>
      <t>|</t>
    </r>
    <r>
      <rPr>
        <sz val="10"/>
        <color theme="1"/>
        <rFont val="宋体"/>
        <charset val="134"/>
      </rPr>
      <t>高中教师</t>
    </r>
    <r>
      <rPr>
        <sz val="10"/>
        <color theme="1"/>
        <rFont val="Times New Roman"/>
        <charset val="134"/>
      </rPr>
      <t>#2016.09-2018.06|</t>
    </r>
    <r>
      <rPr>
        <sz val="10"/>
        <color theme="1"/>
        <rFont val="宋体"/>
        <charset val="134"/>
      </rPr>
      <t>华中师范大学</t>
    </r>
    <r>
      <rPr>
        <sz val="10"/>
        <color theme="1"/>
        <rFont val="Times New Roman"/>
        <charset val="134"/>
      </rPr>
      <t>|</t>
    </r>
    <r>
      <rPr>
        <sz val="10"/>
        <color theme="1"/>
        <rFont val="宋体"/>
        <charset val="134"/>
      </rPr>
      <t>硕士研究生</t>
    </r>
    <r>
      <rPr>
        <sz val="10"/>
        <color theme="1"/>
        <rFont val="Times New Roman"/>
        <charset val="134"/>
      </rPr>
      <t>#2018.08-2019.06|</t>
    </r>
    <r>
      <rPr>
        <sz val="10"/>
        <color theme="1"/>
        <rFont val="宋体"/>
        <charset val="134"/>
      </rPr>
      <t>合肥市衡安学校</t>
    </r>
    <r>
      <rPr>
        <sz val="10"/>
        <color theme="1"/>
        <rFont val="Times New Roman"/>
        <charset val="134"/>
      </rPr>
      <t>|</t>
    </r>
    <r>
      <rPr>
        <sz val="10"/>
        <color theme="1"/>
        <rFont val="宋体"/>
        <charset val="134"/>
      </rPr>
      <t>高中教师</t>
    </r>
    <r>
      <rPr>
        <sz val="10"/>
        <color theme="1"/>
        <rFont val="Times New Roman"/>
        <charset val="134"/>
      </rPr>
      <t>#2019.09-</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</si>
  <si>
    <r>
      <rPr>
        <sz val="10"/>
        <color theme="1"/>
        <rFont val="宋体"/>
        <charset val="134"/>
      </rPr>
      <t>罗威</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|15549079400#|||#|||</t>
    </r>
  </si>
  <si>
    <r>
      <rPr>
        <sz val="10"/>
        <color theme="1"/>
        <rFont val="Times New Roman"/>
        <charset val="134"/>
      </rPr>
      <t xml:space="preserve">1.Potential energy surfaces and bound state calculations for Ne–CO complex,  Molecular Physics, (2023)    </t>
    </r>
    <r>
      <rPr>
        <sz val="10"/>
        <color theme="1"/>
        <rFont val="宋体"/>
        <charset val="134"/>
      </rPr>
      <t xml:space="preserve">二作；
</t>
    </r>
    <r>
      <rPr>
        <sz val="10"/>
        <color theme="1"/>
        <rFont val="Times New Roman"/>
        <charset val="134"/>
      </rPr>
      <t>2.Xe–CO and Kr–CO complexes</t>
    </r>
    <r>
      <rPr>
        <sz val="10"/>
        <color theme="1"/>
        <rFont val="宋体"/>
        <charset val="134"/>
      </rPr>
      <t>，</t>
    </r>
    <r>
      <rPr>
        <sz val="10"/>
        <color theme="1"/>
        <rFont val="Times New Roman"/>
        <charset val="134"/>
      </rPr>
      <t xml:space="preserve">Molecular Physics, (2025)    </t>
    </r>
    <r>
      <rPr>
        <sz val="10"/>
        <color theme="1"/>
        <rFont val="宋体"/>
        <charset val="134"/>
      </rPr>
      <t>二作；</t>
    </r>
  </si>
  <si>
    <r>
      <rPr>
        <sz val="10"/>
        <color theme="1"/>
        <rFont val="宋体"/>
        <charset val="134"/>
      </rPr>
      <t>阜阳师范学院</t>
    </r>
  </si>
  <si>
    <r>
      <rPr>
        <sz val="10"/>
        <color theme="1"/>
        <rFont val="宋体"/>
        <charset val="134"/>
      </rPr>
      <t>物理学（师范）</t>
    </r>
  </si>
  <si>
    <t>201407</t>
  </si>
  <si>
    <t>1037142014001738</t>
  </si>
  <si>
    <t>103711201405001738</t>
  </si>
  <si>
    <t>10511</t>
  </si>
  <si>
    <r>
      <rPr>
        <sz val="10"/>
        <color theme="1"/>
        <rFont val="宋体"/>
        <charset val="134"/>
      </rPr>
      <t>华中师范大学</t>
    </r>
  </si>
  <si>
    <t>045105</t>
  </si>
  <si>
    <r>
      <rPr>
        <sz val="10"/>
        <color theme="1"/>
        <rFont val="宋体"/>
        <charset val="134"/>
      </rPr>
      <t>学科教学（物理）</t>
    </r>
  </si>
  <si>
    <t>1051132018003438</t>
  </si>
  <si>
    <t>105111201802003032</t>
  </si>
  <si>
    <t>30451</t>
  </si>
  <si>
    <r>
      <rPr>
        <sz val="10"/>
        <color theme="1"/>
        <rFont val="宋体"/>
        <charset val="134"/>
      </rPr>
      <t>江西省南昌市经开区军民友谊路恒大时代之光</t>
    </r>
    <r>
      <rPr>
        <sz val="10"/>
        <color theme="1"/>
        <rFont val="Times New Roman"/>
        <charset val="134"/>
      </rPr>
      <t>19-1-402</t>
    </r>
  </si>
  <si>
    <t>201961039@ecut.edu.cn</t>
  </si>
  <si>
    <t>20250316211022</t>
  </si>
  <si>
    <t>104055107080207</t>
  </si>
  <si>
    <t>1040599911</t>
  </si>
  <si>
    <r>
      <rPr>
        <sz val="10"/>
        <color theme="1"/>
        <rFont val="宋体"/>
        <charset val="134"/>
      </rPr>
      <t>黄毓铭</t>
    </r>
  </si>
  <si>
    <t>18605539953</t>
  </si>
  <si>
    <r>
      <rPr>
        <sz val="10"/>
        <color theme="1"/>
        <rFont val="宋体"/>
        <charset val="134"/>
      </rPr>
      <t>中铁城市规划设计研究院有限公司</t>
    </r>
  </si>
  <si>
    <t>340204199010251010</t>
  </si>
  <si>
    <t>huangyuming</t>
  </si>
  <si>
    <t>19901025</t>
  </si>
  <si>
    <t>340202</t>
  </si>
  <si>
    <t>370614</t>
  </si>
  <si>
    <r>
      <rPr>
        <sz val="10"/>
        <color theme="1"/>
        <rFont val="宋体"/>
        <charset val="134"/>
      </rPr>
      <t>安徽省芜湖市鸠江区国泰路</t>
    </r>
    <r>
      <rPr>
        <sz val="10"/>
        <color theme="1"/>
        <rFont val="Times New Roman"/>
        <charset val="134"/>
      </rPr>
      <t>8</t>
    </r>
    <r>
      <rPr>
        <sz val="10"/>
        <color theme="1"/>
        <rFont val="宋体"/>
        <charset val="134"/>
      </rPr>
      <t>号中铁设计广场</t>
    </r>
  </si>
  <si>
    <t>241000</t>
  </si>
  <si>
    <r>
      <rPr>
        <sz val="10"/>
        <color theme="1"/>
        <rFont val="Times New Roman"/>
        <charset val="134"/>
      </rPr>
      <t>2010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东华理工大学大专</t>
    </r>
    <r>
      <rPr>
        <sz val="10"/>
        <color theme="1"/>
        <rFont val="Times New Roman"/>
        <charset val="134"/>
      </rPr>
      <t>|</t>
    </r>
    <r>
      <rPr>
        <sz val="10"/>
        <color theme="1"/>
        <rFont val="宋体"/>
        <charset val="134"/>
      </rPr>
      <t>无</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东华理工大学本科</t>
    </r>
    <r>
      <rPr>
        <sz val="10"/>
        <color theme="1"/>
        <rFont val="Times New Roman"/>
        <charset val="134"/>
      </rPr>
      <t>|</t>
    </r>
    <r>
      <rPr>
        <sz val="10"/>
        <color theme="1"/>
        <rFont val="宋体"/>
        <charset val="134"/>
      </rPr>
      <t>无</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东华理工大学硕士研究生</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中铁城市规划设计研究院有限公司</t>
    </r>
    <r>
      <rPr>
        <sz val="10"/>
        <color theme="1"/>
        <rFont val="Times New Roman"/>
        <charset val="134"/>
      </rPr>
      <t>|</t>
    </r>
    <r>
      <rPr>
        <sz val="10"/>
        <color theme="1"/>
        <rFont val="宋体"/>
        <charset val="134"/>
      </rPr>
      <t>团委书记</t>
    </r>
    <r>
      <rPr>
        <sz val="10"/>
        <color theme="1"/>
        <rFont val="Times New Roman"/>
        <charset val="134"/>
      </rPr>
      <t>#||</t>
    </r>
  </si>
  <si>
    <r>
      <rPr>
        <sz val="10"/>
        <color theme="1"/>
        <rFont val="Times New Roman"/>
        <charset val="134"/>
      </rPr>
      <t>2018</t>
    </r>
    <r>
      <rPr>
        <sz val="10"/>
        <color theme="1"/>
        <rFont val="宋体"/>
        <charset val="134"/>
      </rPr>
      <t>年</t>
    </r>
    <r>
      <rPr>
        <sz val="10"/>
        <color theme="1"/>
        <rFont val="Times New Roman"/>
        <charset val="134"/>
      </rPr>
      <t>4</t>
    </r>
    <r>
      <rPr>
        <sz val="10"/>
        <color theme="1"/>
        <rFont val="宋体"/>
        <charset val="134"/>
      </rPr>
      <t>月荣获</t>
    </r>
    <r>
      <rPr>
        <sz val="10"/>
        <color theme="1"/>
        <rFont val="Times New Roman"/>
        <charset val="134"/>
      </rPr>
      <t>2017</t>
    </r>
    <r>
      <rPr>
        <sz val="10"/>
        <color theme="1"/>
        <rFont val="宋体"/>
        <charset val="134"/>
      </rPr>
      <t>至</t>
    </r>
    <r>
      <rPr>
        <sz val="10"/>
        <color theme="1"/>
        <rFont val="Times New Roman"/>
        <charset val="134"/>
      </rPr>
      <t>2018</t>
    </r>
    <r>
      <rPr>
        <sz val="10"/>
        <color theme="1"/>
        <rFont val="宋体"/>
        <charset val="134"/>
      </rPr>
      <t xml:space="preserve">年度江西省政府研究生奖学金
</t>
    </r>
    <r>
      <rPr>
        <sz val="10"/>
        <color theme="1"/>
        <rFont val="Times New Roman"/>
        <charset val="134"/>
      </rPr>
      <t>2022</t>
    </r>
    <r>
      <rPr>
        <sz val="10"/>
        <color theme="1"/>
        <rFont val="宋体"/>
        <charset val="134"/>
      </rPr>
      <t>年</t>
    </r>
    <r>
      <rPr>
        <sz val="10"/>
        <color theme="1"/>
        <rFont val="Times New Roman"/>
        <charset val="134"/>
      </rPr>
      <t>3</t>
    </r>
    <r>
      <rPr>
        <sz val="10"/>
        <color theme="1"/>
        <rFont val="宋体"/>
        <charset val="134"/>
      </rPr>
      <t>月荣获中铁城市规划院</t>
    </r>
    <r>
      <rPr>
        <sz val="10"/>
        <color theme="1"/>
        <rFont val="Times New Roman"/>
        <charset val="134"/>
      </rPr>
      <t>2021</t>
    </r>
    <r>
      <rPr>
        <sz val="10"/>
        <color theme="1"/>
        <rFont val="宋体"/>
        <charset val="134"/>
      </rPr>
      <t>年度</t>
    </r>
    <r>
      <rPr>
        <sz val="10"/>
        <color theme="1"/>
        <rFont val="Times New Roman"/>
        <charset val="134"/>
      </rPr>
      <t>“</t>
    </r>
    <r>
      <rPr>
        <sz val="10"/>
        <color theme="1"/>
        <rFont val="宋体"/>
        <charset val="134"/>
      </rPr>
      <t>先进个人</t>
    </r>
    <r>
      <rPr>
        <sz val="10"/>
        <color theme="1"/>
        <rFont val="Times New Roman"/>
        <charset val="134"/>
      </rPr>
      <t>”</t>
    </r>
    <r>
      <rPr>
        <sz val="10"/>
        <color theme="1"/>
        <rFont val="宋体"/>
        <charset val="134"/>
      </rPr>
      <t xml:space="preserve">称号
</t>
    </r>
    <r>
      <rPr>
        <sz val="10"/>
        <color theme="1"/>
        <rFont val="Times New Roman"/>
        <charset val="134"/>
      </rPr>
      <t>2024</t>
    </r>
    <r>
      <rPr>
        <sz val="10"/>
        <color theme="1"/>
        <rFont val="宋体"/>
        <charset val="134"/>
      </rPr>
      <t>年</t>
    </r>
    <r>
      <rPr>
        <sz val="10"/>
        <color theme="1"/>
        <rFont val="Times New Roman"/>
        <charset val="134"/>
      </rPr>
      <t>3</t>
    </r>
    <r>
      <rPr>
        <sz val="10"/>
        <color theme="1"/>
        <rFont val="宋体"/>
        <charset val="134"/>
      </rPr>
      <t>月荣获中铁城市规划院</t>
    </r>
    <r>
      <rPr>
        <sz val="10"/>
        <color theme="1"/>
        <rFont val="Times New Roman"/>
        <charset val="134"/>
      </rPr>
      <t>2023</t>
    </r>
    <r>
      <rPr>
        <sz val="10"/>
        <color theme="1"/>
        <rFont val="宋体"/>
        <charset val="134"/>
      </rPr>
      <t>年度</t>
    </r>
    <r>
      <rPr>
        <sz val="10"/>
        <color theme="1"/>
        <rFont val="Times New Roman"/>
        <charset val="134"/>
      </rPr>
      <t>“</t>
    </r>
    <r>
      <rPr>
        <sz val="10"/>
        <color theme="1"/>
        <rFont val="宋体"/>
        <charset val="134"/>
      </rPr>
      <t>先进个人</t>
    </r>
    <r>
      <rPr>
        <sz val="10"/>
        <color theme="1"/>
        <rFont val="Times New Roman"/>
        <charset val="134"/>
      </rPr>
      <t>”</t>
    </r>
    <r>
      <rPr>
        <sz val="10"/>
        <color theme="1"/>
        <rFont val="宋体"/>
        <charset val="134"/>
      </rPr>
      <t xml:space="preserve">称号
</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月荣获中铁大桥院</t>
    </r>
    <r>
      <rPr>
        <sz val="10"/>
        <color theme="1"/>
        <rFont val="Times New Roman"/>
        <charset val="134"/>
      </rPr>
      <t>2023</t>
    </r>
    <r>
      <rPr>
        <sz val="10"/>
        <color theme="1"/>
        <rFont val="宋体"/>
        <charset val="134"/>
      </rPr>
      <t>年度</t>
    </r>
    <r>
      <rPr>
        <sz val="10"/>
        <color theme="1"/>
        <rFont val="Times New Roman"/>
        <charset val="134"/>
      </rPr>
      <t>“</t>
    </r>
    <r>
      <rPr>
        <sz val="10"/>
        <color theme="1"/>
        <rFont val="宋体"/>
        <charset val="134"/>
      </rPr>
      <t>优秀团干部</t>
    </r>
    <r>
      <rPr>
        <sz val="10"/>
        <color theme="1"/>
        <rFont val="Times New Roman"/>
        <charset val="134"/>
      </rPr>
      <t>”</t>
    </r>
    <r>
      <rPr>
        <sz val="10"/>
        <color theme="1"/>
        <rFont val="宋体"/>
        <charset val="134"/>
      </rPr>
      <t>称号</t>
    </r>
  </si>
  <si>
    <r>
      <rPr>
        <sz val="10"/>
        <color theme="1"/>
        <rFont val="宋体"/>
        <charset val="134"/>
      </rPr>
      <t>黄成民</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退休</t>
    </r>
    <r>
      <rPr>
        <sz val="10"/>
        <color theme="1"/>
        <rFont val="Times New Roman"/>
        <charset val="134"/>
      </rPr>
      <t>|13805537340#</t>
    </r>
    <r>
      <rPr>
        <sz val="10"/>
        <color theme="1"/>
        <rFont val="宋体"/>
        <charset val="134"/>
      </rPr>
      <t>谢军</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退休</t>
    </r>
    <r>
      <rPr>
        <sz val="10"/>
        <color theme="1"/>
        <rFont val="Times New Roman"/>
        <charset val="134"/>
      </rPr>
      <t>|13966012024#</t>
    </r>
    <r>
      <rPr>
        <sz val="10"/>
        <color theme="1"/>
        <rFont val="宋体"/>
        <charset val="134"/>
      </rPr>
      <t>苗思达</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安徽省地勘局第二水文工程地质勘查院</t>
    </r>
    <r>
      <rPr>
        <sz val="10"/>
        <color theme="1"/>
        <rFont val="Times New Roman"/>
        <charset val="134"/>
      </rPr>
      <t>|18895359977</t>
    </r>
  </si>
  <si>
    <r>
      <rPr>
        <sz val="10"/>
        <color theme="1"/>
        <rFont val="宋体"/>
        <charset val="134"/>
      </rPr>
      <t>以第一作者身份在地球物理学进展期刊发表《综合物探方法在南宁地铁溶洞探测中的应用》
以第二作者、通讯作者身份在测井技术期刊发表《基于井间电磁波</t>
    </r>
    <r>
      <rPr>
        <sz val="10"/>
        <color theme="1"/>
        <rFont val="Times New Roman"/>
        <charset val="134"/>
      </rPr>
      <t>CT</t>
    </r>
    <r>
      <rPr>
        <sz val="10"/>
        <color theme="1"/>
        <rFont val="宋体"/>
        <charset val="134"/>
      </rPr>
      <t>在浅地层溶洞探测中的正反演》</t>
    </r>
  </si>
  <si>
    <t>1040542015000289</t>
  </si>
  <si>
    <t>104051201505000289</t>
  </si>
  <si>
    <t>1040532018001066</t>
  </si>
  <si>
    <t>104051201802001066</t>
  </si>
  <si>
    <t>0553-3867806</t>
  </si>
  <si>
    <t>369428753@qq.com</t>
  </si>
  <si>
    <t>20250223211814</t>
  </si>
  <si>
    <t>20250309190546</t>
  </si>
  <si>
    <t>104055107080208</t>
  </si>
  <si>
    <t>1040599950</t>
  </si>
  <si>
    <r>
      <rPr>
        <sz val="10"/>
        <color theme="1"/>
        <rFont val="宋体"/>
        <charset val="134"/>
      </rPr>
      <t>刘玉</t>
    </r>
  </si>
  <si>
    <t>18942944922</t>
  </si>
  <si>
    <t>429004198810024927</t>
  </si>
  <si>
    <t>19881002</t>
  </si>
  <si>
    <t>429004</t>
  </si>
  <si>
    <r>
      <rPr>
        <sz val="10"/>
        <color theme="1"/>
        <rFont val="Times New Roman"/>
        <charset val="134"/>
      </rPr>
      <t>2019.10-</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助理实验师</t>
    </r>
    <r>
      <rPr>
        <sz val="10"/>
        <color theme="1"/>
        <rFont val="Times New Roman"/>
        <charset val="134"/>
      </rPr>
      <t>#2014.7-2019.10|</t>
    </r>
    <r>
      <rPr>
        <sz val="10"/>
        <color theme="1"/>
        <rFont val="宋体"/>
        <charset val="134"/>
      </rPr>
      <t>武汉市工程科学技术研究院</t>
    </r>
    <r>
      <rPr>
        <sz val="10"/>
        <color theme="1"/>
        <rFont val="Times New Roman"/>
        <charset val="134"/>
      </rPr>
      <t>|</t>
    </r>
    <r>
      <rPr>
        <sz val="10"/>
        <color theme="1"/>
        <rFont val="宋体"/>
        <charset val="134"/>
      </rPr>
      <t>无</t>
    </r>
    <r>
      <rPr>
        <sz val="10"/>
        <color theme="1"/>
        <rFont val="Times New Roman"/>
        <charset val="134"/>
      </rPr>
      <t>#2012.7-2014.7|</t>
    </r>
    <r>
      <rPr>
        <sz val="10"/>
        <color theme="1"/>
        <rFont val="宋体"/>
        <charset val="134"/>
      </rPr>
      <t>中国地质大学（武汉）</t>
    </r>
    <r>
      <rPr>
        <sz val="10"/>
        <color theme="1"/>
        <rFont val="Times New Roman"/>
        <charset val="134"/>
      </rPr>
      <t>|</t>
    </r>
    <r>
      <rPr>
        <sz val="10"/>
        <color theme="1"/>
        <rFont val="宋体"/>
        <charset val="134"/>
      </rPr>
      <t>研究生</t>
    </r>
    <r>
      <rPr>
        <sz val="10"/>
        <color theme="1"/>
        <rFont val="Times New Roman"/>
        <charset val="134"/>
      </rPr>
      <t>#2007.9-2011.7|</t>
    </r>
    <r>
      <rPr>
        <sz val="10"/>
        <color theme="1"/>
        <rFont val="宋体"/>
        <charset val="134"/>
      </rPr>
      <t>长江大学</t>
    </r>
    <r>
      <rPr>
        <sz val="10"/>
        <color theme="1"/>
        <rFont val="Times New Roman"/>
        <charset val="134"/>
      </rPr>
      <t>|</t>
    </r>
    <r>
      <rPr>
        <sz val="10"/>
        <color theme="1"/>
        <rFont val="宋体"/>
        <charset val="134"/>
      </rPr>
      <t>本科生</t>
    </r>
    <r>
      <rPr>
        <sz val="10"/>
        <color theme="1"/>
        <rFont val="Times New Roman"/>
        <charset val="134"/>
      </rPr>
      <t>#2006.9-2007.6|</t>
    </r>
    <r>
      <rPr>
        <sz val="10"/>
        <color theme="1"/>
        <rFont val="宋体"/>
        <charset val="134"/>
      </rPr>
      <t>沔州中学</t>
    </r>
    <r>
      <rPr>
        <sz val="10"/>
        <color theme="1"/>
        <rFont val="Times New Roman"/>
        <charset val="134"/>
      </rPr>
      <t>|</t>
    </r>
    <r>
      <rPr>
        <sz val="10"/>
        <color theme="1"/>
        <rFont val="宋体"/>
        <charset val="134"/>
      </rPr>
      <t>高中</t>
    </r>
  </si>
  <si>
    <r>
      <rPr>
        <sz val="10"/>
        <color theme="1"/>
        <rFont val="Times New Roman"/>
        <charset val="134"/>
      </rPr>
      <t>2025.1.10</t>
    </r>
    <r>
      <rPr>
        <sz val="10"/>
        <color theme="1"/>
        <rFont val="宋体"/>
        <charset val="134"/>
      </rPr>
      <t>在东华理工大学地球物理与测控技术学院获得</t>
    </r>
    <r>
      <rPr>
        <sz val="10"/>
        <color theme="1"/>
        <rFont val="Times New Roman"/>
        <charset val="134"/>
      </rPr>
      <t>2024</t>
    </r>
    <r>
      <rPr>
        <sz val="10"/>
        <color theme="1"/>
        <rFont val="宋体"/>
        <charset val="134"/>
      </rPr>
      <t>年度院内考核优秀。</t>
    </r>
  </si>
  <si>
    <r>
      <rPr>
        <sz val="10"/>
        <color theme="1"/>
        <rFont val="宋体"/>
        <charset val="134"/>
      </rPr>
      <t>万伟</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讲师</t>
    </r>
    <r>
      <rPr>
        <sz val="10"/>
        <color theme="1"/>
        <rFont val="Times New Roman"/>
        <charset val="134"/>
      </rPr>
      <t>|13120012181#</t>
    </r>
    <r>
      <rPr>
        <sz val="10"/>
        <color theme="1"/>
        <rFont val="宋体"/>
        <charset val="134"/>
      </rPr>
      <t>万烨然</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悦美幼儿园</t>
    </r>
    <r>
      <rPr>
        <sz val="10"/>
        <color theme="1"/>
        <rFont val="Times New Roman"/>
        <charset val="134"/>
      </rPr>
      <t>/</t>
    </r>
    <r>
      <rPr>
        <sz val="10"/>
        <color theme="1"/>
        <rFont val="宋体"/>
        <charset val="134"/>
      </rPr>
      <t>学生</t>
    </r>
    <r>
      <rPr>
        <sz val="10"/>
        <color theme="1"/>
        <rFont val="Times New Roman"/>
        <charset val="134"/>
      </rPr>
      <t>|18942944922#|||</t>
    </r>
  </si>
  <si>
    <r>
      <rPr>
        <sz val="10"/>
        <color theme="1"/>
        <rFont val="宋体"/>
        <charset val="134"/>
      </rPr>
      <t>刘玉</t>
    </r>
    <r>
      <rPr>
        <sz val="10"/>
        <color theme="1"/>
        <rFont val="Times New Roman"/>
        <charset val="134"/>
      </rPr>
      <t xml:space="preserve">; </t>
    </r>
    <r>
      <rPr>
        <sz val="10"/>
        <color theme="1"/>
        <rFont val="宋体"/>
        <charset val="134"/>
      </rPr>
      <t>金彦</t>
    </r>
    <r>
      <rPr>
        <sz val="10"/>
        <color theme="1"/>
        <rFont val="Times New Roman"/>
        <charset val="134"/>
      </rPr>
      <t xml:space="preserve">; </t>
    </r>
    <r>
      <rPr>
        <sz val="10"/>
        <color theme="1"/>
        <rFont val="宋体"/>
        <charset val="134"/>
      </rPr>
      <t>叶辉</t>
    </r>
    <r>
      <rPr>
        <sz val="10"/>
        <color theme="1"/>
        <rFont val="Times New Roman"/>
        <charset val="134"/>
      </rPr>
      <t xml:space="preserve">; </t>
    </r>
    <r>
      <rPr>
        <sz val="10"/>
        <color theme="1"/>
        <rFont val="宋体"/>
        <charset val="134"/>
      </rPr>
      <t>周超</t>
    </r>
    <r>
      <rPr>
        <sz val="10"/>
        <color theme="1"/>
        <rFont val="Times New Roman"/>
        <charset val="134"/>
      </rPr>
      <t xml:space="preserve"> ; </t>
    </r>
    <r>
      <rPr>
        <sz val="10"/>
        <color theme="1"/>
        <rFont val="宋体"/>
        <charset val="134"/>
      </rPr>
      <t>用于计算机自动辨别多类型缺陷的地质雷达标记方法</t>
    </r>
    <r>
      <rPr>
        <sz val="10"/>
        <color theme="1"/>
        <rFont val="Times New Roman"/>
        <charset val="134"/>
      </rPr>
      <t>,CN201910880762.8.</t>
    </r>
    <r>
      <rPr>
        <sz val="10"/>
        <color theme="1"/>
        <rFont val="宋体"/>
        <charset val="134"/>
      </rPr>
      <t>刘玉</t>
    </r>
    <r>
      <rPr>
        <sz val="10"/>
        <color theme="1"/>
        <rFont val="Times New Roman"/>
        <charset val="134"/>
      </rPr>
      <t xml:space="preserve">; </t>
    </r>
    <r>
      <rPr>
        <sz val="10"/>
        <color theme="1"/>
        <rFont val="宋体"/>
        <charset val="134"/>
      </rPr>
      <t>王贤敏</t>
    </r>
    <r>
      <rPr>
        <sz val="10"/>
        <color theme="1"/>
        <rFont val="Times New Roman"/>
        <charset val="134"/>
      </rPr>
      <t xml:space="preserve">; </t>
    </r>
    <r>
      <rPr>
        <sz val="10"/>
        <color theme="1"/>
        <rFont val="宋体"/>
        <charset val="134"/>
      </rPr>
      <t>胡祥云</t>
    </r>
    <r>
      <rPr>
        <sz val="10"/>
        <color theme="1"/>
        <rFont val="Times New Roman"/>
        <charset val="134"/>
      </rPr>
      <t xml:space="preserve"> ; </t>
    </r>
    <r>
      <rPr>
        <sz val="10"/>
        <color theme="1"/>
        <rFont val="宋体"/>
        <charset val="134"/>
      </rPr>
      <t>反射地震层析成像的现状分析</t>
    </r>
    <r>
      <rPr>
        <sz val="10"/>
        <color theme="1"/>
        <rFont val="Times New Roman"/>
        <charset val="134"/>
      </rPr>
      <t xml:space="preserve">, </t>
    </r>
    <r>
      <rPr>
        <sz val="10"/>
        <color theme="1"/>
        <rFont val="宋体"/>
        <charset val="134"/>
      </rPr>
      <t>工程地球物理学报</t>
    </r>
    <r>
      <rPr>
        <sz val="10"/>
        <color theme="1"/>
        <rFont val="Times New Roman"/>
        <charset val="134"/>
      </rPr>
      <t>, 2014, 11(2): 208-217.</t>
    </r>
  </si>
  <si>
    <t>1048942011006141</t>
  </si>
  <si>
    <t>104891201105003141</t>
  </si>
  <si>
    <t>1049132014012839</t>
  </si>
  <si>
    <t>104911201402013488</t>
  </si>
  <si>
    <r>
      <rPr>
        <sz val="10"/>
        <color theme="1"/>
        <rFont val="宋体"/>
        <charset val="134"/>
      </rPr>
      <t>江西省南昌市经开区双港西大街</t>
    </r>
    <r>
      <rPr>
        <sz val="10"/>
        <color theme="1"/>
        <rFont val="Times New Roman"/>
        <charset val="134"/>
      </rPr>
      <t>1199</t>
    </r>
    <r>
      <rPr>
        <sz val="10"/>
        <color theme="1"/>
        <rFont val="宋体"/>
        <charset val="134"/>
      </rPr>
      <t>号绿地悦公馆</t>
    </r>
    <r>
      <rPr>
        <sz val="10"/>
        <color theme="1"/>
        <rFont val="Times New Roman"/>
        <charset val="134"/>
      </rPr>
      <t>13-2-1604</t>
    </r>
  </si>
  <si>
    <t>yuliu@ecut.edu.cn</t>
  </si>
  <si>
    <t>798207012@qq.com</t>
  </si>
  <si>
    <t>20250215170112</t>
  </si>
  <si>
    <t>20250215170904</t>
  </si>
  <si>
    <t>104055107080209</t>
  </si>
  <si>
    <t>1040599945</t>
  </si>
  <si>
    <r>
      <rPr>
        <sz val="10"/>
        <color theme="1"/>
        <rFont val="宋体"/>
        <charset val="134"/>
      </rPr>
      <t>周彪华</t>
    </r>
  </si>
  <si>
    <t>18720987072</t>
  </si>
  <si>
    <r>
      <rPr>
        <sz val="10"/>
        <color theme="1"/>
        <rFont val="宋体"/>
        <charset val="134"/>
      </rPr>
      <t>江西省地质调查勘查院地质环境监测所</t>
    </r>
  </si>
  <si>
    <t>362502198901292216</t>
  </si>
  <si>
    <t>zhoubiaohua</t>
  </si>
  <si>
    <t>19890129</t>
  </si>
  <si>
    <r>
      <rPr>
        <sz val="10"/>
        <color theme="1"/>
        <rFont val="宋体"/>
        <charset val="134"/>
      </rPr>
      <t>南昌市西湖区二七南路</t>
    </r>
    <r>
      <rPr>
        <sz val="10"/>
        <color theme="1"/>
        <rFont val="Times New Roman"/>
        <charset val="134"/>
      </rPr>
      <t>552</t>
    </r>
    <r>
      <rPr>
        <sz val="10"/>
        <color theme="1"/>
        <rFont val="宋体"/>
        <charset val="134"/>
      </rPr>
      <t>号</t>
    </r>
  </si>
  <si>
    <r>
      <rPr>
        <sz val="10"/>
        <color theme="1"/>
        <rFont val="Times New Roman"/>
        <charset val="134"/>
      </rPr>
      <t>2007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本科</t>
    </r>
    <r>
      <rPr>
        <sz val="10"/>
        <color theme="1"/>
        <rFont val="Times New Roman"/>
        <charset val="134"/>
      </rPr>
      <t>#2011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中核沽源铀业有限公司</t>
    </r>
    <r>
      <rPr>
        <sz val="10"/>
        <color theme="1"/>
        <rFont val="Times New Roman"/>
        <charset val="134"/>
      </rPr>
      <t>|</t>
    </r>
    <r>
      <rPr>
        <sz val="10"/>
        <color theme="1"/>
        <rFont val="宋体"/>
        <charset val="134"/>
      </rPr>
      <t>技术员</t>
    </r>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研究生</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t>
    </r>
    <r>
      <rPr>
        <sz val="10"/>
        <color theme="1"/>
        <rFont val="宋体"/>
        <charset val="134"/>
      </rPr>
      <t>江西省地质环境监测总站</t>
    </r>
    <r>
      <rPr>
        <sz val="10"/>
        <color theme="1"/>
        <rFont val="Times New Roman"/>
        <charset val="134"/>
      </rPr>
      <t>|</t>
    </r>
    <r>
      <rPr>
        <sz val="10"/>
        <color theme="1"/>
        <rFont val="宋体"/>
        <charset val="134"/>
      </rPr>
      <t>负责人</t>
    </r>
    <r>
      <rPr>
        <sz val="10"/>
        <color theme="1"/>
        <rFont val="Times New Roman"/>
        <charset val="134"/>
      </rPr>
      <t>#2022</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地环所</t>
    </r>
    <r>
      <rPr>
        <sz val="10"/>
        <color theme="1"/>
        <rFont val="Times New Roman"/>
        <charset val="134"/>
      </rPr>
      <t>|</t>
    </r>
    <r>
      <rPr>
        <sz val="10"/>
        <color theme="1"/>
        <rFont val="宋体"/>
        <charset val="134"/>
      </rPr>
      <t>负责人</t>
    </r>
  </si>
  <si>
    <r>
      <rPr>
        <sz val="10"/>
        <color theme="1"/>
        <rFont val="宋体"/>
        <charset val="134"/>
      </rPr>
      <t>李婵玉</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南昌肤康医院</t>
    </r>
    <r>
      <rPr>
        <sz val="10"/>
        <color theme="1"/>
        <rFont val="Times New Roman"/>
        <charset val="134"/>
      </rPr>
      <t>|13627099277#</t>
    </r>
    <r>
      <rPr>
        <sz val="10"/>
        <color theme="1"/>
        <rFont val="宋体"/>
        <charset val="134"/>
      </rPr>
      <t>周国保</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务农</t>
    </r>
    <r>
      <rPr>
        <sz val="10"/>
        <color theme="1"/>
        <rFont val="Times New Roman"/>
        <charset val="134"/>
      </rPr>
      <t>|18179427613#</t>
    </r>
    <r>
      <rPr>
        <sz val="10"/>
        <color theme="1"/>
        <rFont val="宋体"/>
        <charset val="134"/>
      </rPr>
      <t>徐有香</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务农</t>
    </r>
    <r>
      <rPr>
        <sz val="10"/>
        <color theme="1"/>
        <rFont val="Times New Roman"/>
        <charset val="134"/>
      </rPr>
      <t>|18179402937</t>
    </r>
  </si>
  <si>
    <r>
      <rPr>
        <sz val="10"/>
        <color theme="1"/>
        <rFont val="Times New Roman"/>
        <charset val="134"/>
      </rPr>
      <t>1</t>
    </r>
    <r>
      <rPr>
        <sz val="10"/>
        <color theme="1"/>
        <rFont val="宋体"/>
        <charset val="134"/>
      </rPr>
      <t>、《高密度电阻率法在岩溶探测中的应用》；</t>
    </r>
    <r>
      <rPr>
        <sz val="10"/>
        <color theme="1"/>
        <rFont val="Times New Roman"/>
        <charset val="134"/>
      </rPr>
      <t>2</t>
    </r>
    <r>
      <rPr>
        <sz val="10"/>
        <color theme="1"/>
        <rFont val="宋体"/>
        <charset val="134"/>
      </rPr>
      <t>、《多种频率域电磁法在冷水坑矿集区的应用效果对比》；</t>
    </r>
    <r>
      <rPr>
        <sz val="10"/>
        <color theme="1"/>
        <rFont val="Times New Roman"/>
        <charset val="134"/>
      </rPr>
      <t>3</t>
    </r>
    <r>
      <rPr>
        <sz val="10"/>
        <color theme="1"/>
        <rFont val="宋体"/>
        <charset val="134"/>
      </rPr>
      <t>、《九瑞矿集区三维电性结构研究及找矿意义》</t>
    </r>
  </si>
  <si>
    <t>201107</t>
  </si>
  <si>
    <t>1040542011011086</t>
  </si>
  <si>
    <t>104051201105011086</t>
  </si>
  <si>
    <t>Z1040532015000094</t>
  </si>
  <si>
    <t>104051201502000343</t>
  </si>
  <si>
    <r>
      <rPr>
        <sz val="10"/>
        <color theme="1"/>
        <rFont val="宋体"/>
        <charset val="134"/>
      </rPr>
      <t>南昌市西湖区二七南路</t>
    </r>
    <r>
      <rPr>
        <sz val="10"/>
        <color theme="1"/>
        <rFont val="Times New Roman"/>
        <charset val="134"/>
      </rPr>
      <t>552</t>
    </r>
    <r>
      <rPr>
        <sz val="10"/>
        <color theme="1"/>
        <rFont val="宋体"/>
        <charset val="134"/>
      </rPr>
      <t>号地矿科技大楼</t>
    </r>
    <r>
      <rPr>
        <sz val="10"/>
        <color theme="1"/>
        <rFont val="Times New Roman"/>
        <charset val="134"/>
      </rPr>
      <t>1805</t>
    </r>
  </si>
  <si>
    <t>079188195779</t>
  </si>
  <si>
    <t>1833743546@qq.com</t>
  </si>
  <si>
    <t>zhoubiaohuadiyi@126.com</t>
  </si>
  <si>
    <t>20250217191420</t>
  </si>
  <si>
    <t>104055107080210</t>
  </si>
  <si>
    <t>1040599963</t>
  </si>
  <si>
    <r>
      <rPr>
        <sz val="10"/>
        <color theme="1"/>
        <rFont val="宋体"/>
        <charset val="134"/>
      </rPr>
      <t>沈航锐</t>
    </r>
  </si>
  <si>
    <t>18780332697</t>
  </si>
  <si>
    <r>
      <rPr>
        <sz val="10"/>
        <color theme="1"/>
        <rFont val="宋体"/>
        <charset val="134"/>
      </rPr>
      <t>张志勇</t>
    </r>
  </si>
  <si>
    <t>510704199903223518</t>
  </si>
  <si>
    <t>shenhangrui</t>
  </si>
  <si>
    <t>19990322</t>
  </si>
  <si>
    <t>510704</t>
  </si>
  <si>
    <r>
      <rPr>
        <sz val="10"/>
        <color theme="1"/>
        <rFont val="宋体"/>
        <charset val="134"/>
      </rPr>
      <t>东华理工大学地球物理与测控技术学院</t>
    </r>
  </si>
  <si>
    <r>
      <rPr>
        <sz val="10"/>
        <color theme="1"/>
        <rFont val="Times New Roman"/>
        <charset val="134"/>
      </rPr>
      <t>201809-202206|</t>
    </r>
    <r>
      <rPr>
        <sz val="10"/>
        <color theme="1"/>
        <rFont val="宋体"/>
        <charset val="134"/>
      </rPr>
      <t>吉林师范大学</t>
    </r>
    <r>
      <rPr>
        <sz val="10"/>
        <color theme="1"/>
        <rFont val="Times New Roman"/>
        <charset val="134"/>
      </rPr>
      <t>|</t>
    </r>
    <r>
      <rPr>
        <sz val="10"/>
        <color theme="1"/>
        <rFont val="宋体"/>
        <charset val="134"/>
      </rPr>
      <t>班长</t>
    </r>
    <r>
      <rPr>
        <sz val="10"/>
        <color theme="1"/>
        <rFont val="Times New Roman"/>
        <charset val="134"/>
      </rPr>
      <t>#202209-202506|</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</si>
  <si>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东华理工大学：第十九届</t>
    </r>
    <r>
      <rPr>
        <sz val="10"/>
        <color theme="1"/>
        <rFont val="Times New Roman"/>
        <charset val="134"/>
      </rPr>
      <t>“</t>
    </r>
    <r>
      <rPr>
        <sz val="10"/>
        <color theme="1"/>
        <rFont val="宋体"/>
        <charset val="134"/>
      </rPr>
      <t>挑战杯</t>
    </r>
    <r>
      <rPr>
        <sz val="10"/>
        <color theme="1"/>
        <rFont val="Times New Roman"/>
        <charset val="134"/>
      </rPr>
      <t>”</t>
    </r>
    <r>
      <rPr>
        <sz val="10"/>
        <color theme="1"/>
        <rFont val="宋体"/>
        <charset val="134"/>
      </rPr>
      <t>全国大学生课外学术科技作品竞赛二等奖，第二十一届大学生科技创新</t>
    </r>
  </si>
  <si>
    <r>
      <rPr>
        <sz val="10"/>
        <color theme="1"/>
        <rFont val="宋体"/>
        <charset val="134"/>
      </rPr>
      <t>沈开祥</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个体</t>
    </r>
    <r>
      <rPr>
        <sz val="10"/>
        <color theme="1"/>
        <rFont val="Times New Roman"/>
        <charset val="134"/>
      </rPr>
      <t>|18990178139#</t>
    </r>
    <r>
      <rPr>
        <sz val="10"/>
        <color theme="1"/>
        <rFont val="宋体"/>
        <charset val="134"/>
      </rPr>
      <t>钱庭秀</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个体</t>
    </r>
    <r>
      <rPr>
        <sz val="10"/>
        <color theme="1"/>
        <rFont val="Times New Roman"/>
        <charset val="134"/>
      </rPr>
      <t>|15882818968#</t>
    </r>
    <r>
      <rPr>
        <sz val="10"/>
        <color theme="1"/>
        <rFont val="宋体"/>
        <charset val="134"/>
      </rPr>
      <t>沈兰</t>
    </r>
    <r>
      <rPr>
        <sz val="10"/>
        <color theme="1"/>
        <rFont val="Times New Roman"/>
        <charset val="134"/>
      </rPr>
      <t>|</t>
    </r>
    <r>
      <rPr>
        <sz val="10"/>
        <color theme="1"/>
        <rFont val="宋体"/>
        <charset val="134"/>
      </rPr>
      <t>姐弟</t>
    </r>
    <r>
      <rPr>
        <sz val="10"/>
        <color theme="1"/>
        <rFont val="Times New Roman"/>
        <charset val="134"/>
      </rPr>
      <t>|</t>
    </r>
    <r>
      <rPr>
        <sz val="10"/>
        <color theme="1"/>
        <rFont val="宋体"/>
        <charset val="134"/>
      </rPr>
      <t>个体</t>
    </r>
    <r>
      <rPr>
        <sz val="10"/>
        <color theme="1"/>
        <rFont val="Times New Roman"/>
        <charset val="134"/>
      </rPr>
      <t>|15984674123</t>
    </r>
  </si>
  <si>
    <r>
      <rPr>
        <sz val="10"/>
        <color theme="1"/>
        <rFont val="宋体"/>
        <charset val="134"/>
      </rPr>
      <t>《</t>
    </r>
    <r>
      <rPr>
        <sz val="10"/>
        <color theme="1"/>
        <rFont val="Times New Roman"/>
        <charset val="134"/>
      </rPr>
      <t xml:space="preserve"> APPLIED-GEOPHYSICS</t>
    </r>
    <r>
      <rPr>
        <sz val="10"/>
        <color theme="1"/>
        <rFont val="宋体"/>
        <charset val="134"/>
      </rPr>
      <t>》：</t>
    </r>
    <r>
      <rPr>
        <sz val="10"/>
        <color theme="1"/>
        <rFont val="Times New Roman"/>
        <charset val="134"/>
      </rPr>
      <t>Multi-frequency-controlled-source-electromagnetic-fast-forward-modeling-in-general-anisotropic-media</t>
    </r>
  </si>
  <si>
    <t>10203</t>
  </si>
  <si>
    <r>
      <rPr>
        <sz val="10"/>
        <color theme="1"/>
        <rFont val="宋体"/>
        <charset val="134"/>
      </rPr>
      <t>吉林师范大学</t>
    </r>
  </si>
  <si>
    <t>080910</t>
  </si>
  <si>
    <r>
      <rPr>
        <sz val="10"/>
        <color theme="1"/>
        <rFont val="宋体"/>
        <charset val="134"/>
      </rPr>
      <t>数据科学与大数据技术</t>
    </r>
  </si>
  <si>
    <t>1020342022002640</t>
  </si>
  <si>
    <t>102031202205002640</t>
  </si>
  <si>
    <t>2022110097</t>
  </si>
  <si>
    <t>2144328359@qq.com</t>
  </si>
  <si>
    <t>20250211151649</t>
  </si>
  <si>
    <t>20250411152721</t>
  </si>
  <si>
    <t>104055107080211</t>
  </si>
  <si>
    <t>1040599946</t>
  </si>
  <si>
    <r>
      <rPr>
        <sz val="10"/>
        <rFont val="宋体"/>
        <charset val="134"/>
      </rPr>
      <t>陶瑞芳</t>
    </r>
  </si>
  <si>
    <r>
      <rPr>
        <sz val="10"/>
        <rFont val="宋体"/>
        <charset val="134"/>
      </rPr>
      <t>已收齐</t>
    </r>
  </si>
  <si>
    <t>15070897463</t>
  </si>
  <si>
    <r>
      <rPr>
        <sz val="10"/>
        <rFont val="宋体"/>
        <charset val="134"/>
      </rPr>
      <t>李红星</t>
    </r>
  </si>
  <si>
    <r>
      <rPr>
        <sz val="10"/>
        <rFont val="宋体"/>
        <charset val="134"/>
      </rPr>
      <t>定向</t>
    </r>
  </si>
  <si>
    <r>
      <rPr>
        <sz val="10"/>
        <rFont val="宋体"/>
        <charset val="134"/>
      </rPr>
      <t>南昌县洪范学校</t>
    </r>
  </si>
  <si>
    <r>
      <rPr>
        <sz val="10"/>
        <rFont val="宋体"/>
        <charset val="134"/>
      </rPr>
      <t>英语</t>
    </r>
  </si>
  <si>
    <r>
      <rPr>
        <sz val="10"/>
        <rFont val="宋体"/>
        <charset val="134"/>
      </rPr>
      <t>地球物理与测控技术学院</t>
    </r>
  </si>
  <si>
    <r>
      <rPr>
        <sz val="10"/>
        <rFont val="宋体"/>
        <charset val="134"/>
      </rPr>
      <t>地球物理学</t>
    </r>
  </si>
  <si>
    <r>
      <rPr>
        <sz val="10"/>
        <rFont val="宋体"/>
        <charset val="134"/>
      </rPr>
      <t>固体地球物理学</t>
    </r>
  </si>
  <si>
    <r>
      <rPr>
        <sz val="10"/>
        <rFont val="宋体"/>
        <charset val="134"/>
      </rPr>
      <t>地球物理信息处理基础</t>
    </r>
  </si>
  <si>
    <r>
      <rPr>
        <sz val="10"/>
        <rFont val="宋体"/>
        <charset val="134"/>
      </rPr>
      <t>固体地球物理学基础</t>
    </r>
  </si>
  <si>
    <r>
      <rPr>
        <sz val="10"/>
        <rFont val="宋体"/>
        <charset val="134"/>
      </rPr>
      <t>学博</t>
    </r>
  </si>
  <si>
    <t>360124199409180043</t>
  </si>
  <si>
    <t>taoruifang</t>
  </si>
  <si>
    <t>19940918</t>
  </si>
  <si>
    <t>360124</t>
  </si>
  <si>
    <r>
      <rPr>
        <sz val="10"/>
        <rFont val="宋体"/>
        <charset val="134"/>
      </rPr>
      <t>南昌县教体局</t>
    </r>
  </si>
  <si>
    <r>
      <rPr>
        <sz val="10"/>
        <rFont val="宋体"/>
        <charset val="134"/>
      </rPr>
      <t>江西省南昌市南昌县教体局</t>
    </r>
  </si>
  <si>
    <r>
      <rPr>
        <sz val="10"/>
        <rFont val="Times New Roman"/>
        <charset val="134"/>
      </rPr>
      <t>2019.9——</t>
    </r>
    <r>
      <rPr>
        <sz val="10"/>
        <rFont val="宋体"/>
        <charset val="134"/>
      </rPr>
      <t>至今</t>
    </r>
    <r>
      <rPr>
        <sz val="10"/>
        <rFont val="Times New Roman"/>
        <charset val="134"/>
      </rPr>
      <t>|</t>
    </r>
    <r>
      <rPr>
        <sz val="10"/>
        <rFont val="宋体"/>
        <charset val="134"/>
      </rPr>
      <t>南昌县洪范学校</t>
    </r>
    <r>
      <rPr>
        <sz val="10"/>
        <rFont val="Times New Roman"/>
        <charset val="134"/>
      </rPr>
      <t>|</t>
    </r>
    <r>
      <rPr>
        <sz val="10"/>
        <rFont val="宋体"/>
        <charset val="134"/>
      </rPr>
      <t>初中数学教师</t>
    </r>
    <r>
      <rPr>
        <sz val="10"/>
        <rFont val="Times New Roman"/>
        <charset val="134"/>
      </rPr>
      <t>#2016.9——2019.7|</t>
    </r>
    <r>
      <rPr>
        <sz val="10"/>
        <rFont val="宋体"/>
        <charset val="134"/>
      </rPr>
      <t>江西师范大学</t>
    </r>
    <r>
      <rPr>
        <sz val="10"/>
        <rFont val="Times New Roman"/>
        <charset val="134"/>
      </rPr>
      <t>|</t>
    </r>
    <r>
      <rPr>
        <sz val="10"/>
        <rFont val="宋体"/>
        <charset val="134"/>
      </rPr>
      <t>硕士</t>
    </r>
    <r>
      <rPr>
        <sz val="10"/>
        <rFont val="Times New Roman"/>
        <charset val="134"/>
      </rPr>
      <t>#2012.9——2016.7|</t>
    </r>
    <r>
      <rPr>
        <sz val="10"/>
        <rFont val="宋体"/>
        <charset val="134"/>
      </rPr>
      <t>赣南师范大学</t>
    </r>
    <r>
      <rPr>
        <sz val="10"/>
        <rFont val="Times New Roman"/>
        <charset val="134"/>
      </rPr>
      <t>|</t>
    </r>
    <r>
      <rPr>
        <sz val="10"/>
        <rFont val="宋体"/>
        <charset val="134"/>
      </rPr>
      <t>学士</t>
    </r>
    <r>
      <rPr>
        <sz val="10"/>
        <rFont val="Times New Roman"/>
        <charset val="134"/>
      </rPr>
      <t>#||#||</t>
    </r>
  </si>
  <si>
    <r>
      <rPr>
        <sz val="10"/>
        <rFont val="Times New Roman"/>
        <charset val="134"/>
      </rPr>
      <t xml:space="preserve">2017 </t>
    </r>
    <r>
      <rPr>
        <sz val="10"/>
        <rFont val="宋体"/>
        <charset val="134"/>
      </rPr>
      <t>江西省研究生数学建模竞赛二等奖、江西省研究生学业奖学金、江西师范大学新生入学奖学金</t>
    </r>
  </si>
  <si>
    <r>
      <rPr>
        <sz val="10"/>
        <rFont val="宋体"/>
        <charset val="134"/>
      </rPr>
      <t>张雄</t>
    </r>
    <r>
      <rPr>
        <sz val="10"/>
        <rFont val="Times New Roman"/>
        <charset val="134"/>
      </rPr>
      <t>|</t>
    </r>
    <r>
      <rPr>
        <sz val="10"/>
        <rFont val="宋体"/>
        <charset val="134"/>
      </rPr>
      <t>丈夫</t>
    </r>
    <r>
      <rPr>
        <sz val="10"/>
        <rFont val="Times New Roman"/>
        <charset val="134"/>
      </rPr>
      <t>|</t>
    </r>
    <r>
      <rPr>
        <sz val="10"/>
        <rFont val="宋体"/>
        <charset val="134"/>
      </rPr>
      <t>东华理工大学</t>
    </r>
    <r>
      <rPr>
        <sz val="10"/>
        <rFont val="Times New Roman"/>
        <charset val="134"/>
      </rPr>
      <t>/</t>
    </r>
    <r>
      <rPr>
        <sz val="10"/>
        <rFont val="宋体"/>
        <charset val="134"/>
      </rPr>
      <t>副教授</t>
    </r>
    <r>
      <rPr>
        <sz val="10"/>
        <rFont val="Times New Roman"/>
        <charset val="134"/>
      </rPr>
      <t>|15556928782#|||#|||</t>
    </r>
  </si>
  <si>
    <r>
      <rPr>
        <sz val="10"/>
        <rFont val="宋体"/>
        <charset val="134"/>
      </rPr>
      <t>无</t>
    </r>
  </si>
  <si>
    <t>10418</t>
  </si>
  <si>
    <r>
      <rPr>
        <sz val="10"/>
        <rFont val="宋体"/>
        <charset val="134"/>
      </rPr>
      <t>赣南师范大学</t>
    </r>
  </si>
  <si>
    <t>070101</t>
  </si>
  <si>
    <r>
      <rPr>
        <sz val="10"/>
        <rFont val="宋体"/>
        <charset val="134"/>
      </rPr>
      <t>数学与应用数学</t>
    </r>
  </si>
  <si>
    <t>1041842016001893</t>
  </si>
  <si>
    <t>104181201605001943</t>
  </si>
  <si>
    <r>
      <rPr>
        <sz val="10"/>
        <rFont val="宋体"/>
        <charset val="134"/>
      </rPr>
      <t>江西师范大学</t>
    </r>
  </si>
  <si>
    <t>070100</t>
  </si>
  <si>
    <r>
      <rPr>
        <sz val="10"/>
        <rFont val="宋体"/>
        <charset val="134"/>
      </rPr>
      <t>数学</t>
    </r>
  </si>
  <si>
    <t>1041432019000396</t>
  </si>
  <si>
    <t>104141201902000396</t>
  </si>
  <si>
    <r>
      <rPr>
        <sz val="10"/>
        <rFont val="宋体"/>
        <charset val="134"/>
      </rPr>
      <t>东华理工大学</t>
    </r>
  </si>
  <si>
    <r>
      <rPr>
        <sz val="10"/>
        <rFont val="宋体"/>
        <charset val="134"/>
      </rPr>
      <t>不分区导师</t>
    </r>
  </si>
  <si>
    <r>
      <rPr>
        <sz val="10"/>
        <rFont val="宋体"/>
        <charset val="134"/>
      </rPr>
      <t>经开区中海锦城</t>
    </r>
  </si>
  <si>
    <t>1377389639@qq.com</t>
  </si>
  <si>
    <t>chsi_r5pmw4e9dpbbx4pb8dvq</t>
  </si>
  <si>
    <t>20250217190623</t>
  </si>
  <si>
    <r>
      <rPr>
        <sz val="10"/>
        <rFont val="宋体"/>
        <charset val="134"/>
      </rPr>
      <t>未交费</t>
    </r>
  </si>
  <si>
    <t>104055108180201</t>
  </si>
  <si>
    <t>1040599744</t>
  </si>
  <si>
    <r>
      <rPr>
        <sz val="10"/>
        <color theme="1"/>
        <rFont val="宋体"/>
        <charset val="134"/>
      </rPr>
      <t>巩建军</t>
    </r>
  </si>
  <si>
    <t>17693372351</t>
  </si>
  <si>
    <r>
      <rPr>
        <sz val="10"/>
        <color theme="1"/>
        <rFont val="宋体"/>
        <charset val="134"/>
      </rPr>
      <t>新疆工程学院</t>
    </r>
  </si>
  <si>
    <r>
      <rPr>
        <sz val="10"/>
        <color theme="1"/>
        <rFont val="宋体"/>
        <charset val="134"/>
      </rPr>
      <t>勘查地球物理</t>
    </r>
  </si>
  <si>
    <t>622723198812051716</t>
  </si>
  <si>
    <t>gongjianjun</t>
  </si>
  <si>
    <t>19881205</t>
  </si>
  <si>
    <t>650106</t>
  </si>
  <si>
    <r>
      <rPr>
        <sz val="10"/>
        <color theme="1"/>
        <rFont val="宋体"/>
        <charset val="134"/>
      </rPr>
      <t>新疆乌鲁木齐市头屯河区艾丁湖路</t>
    </r>
    <r>
      <rPr>
        <sz val="10"/>
        <color theme="1"/>
        <rFont val="Times New Roman"/>
        <charset val="134"/>
      </rPr>
      <t>1350</t>
    </r>
    <r>
      <rPr>
        <sz val="10"/>
        <color theme="1"/>
        <rFont val="宋体"/>
        <charset val="134"/>
      </rPr>
      <t>号</t>
    </r>
  </si>
  <si>
    <t>830023</t>
  </si>
  <si>
    <r>
      <rPr>
        <sz val="10"/>
        <color theme="1"/>
        <rFont val="Times New Roman"/>
        <charset val="134"/>
      </rPr>
      <t>2008.09-2011.06|</t>
    </r>
    <r>
      <rPr>
        <sz val="10"/>
        <color theme="1"/>
        <rFont val="宋体"/>
        <charset val="134"/>
      </rPr>
      <t>东华理工大学</t>
    </r>
    <r>
      <rPr>
        <sz val="10"/>
        <color theme="1"/>
        <rFont val="Times New Roman"/>
        <charset val="134"/>
      </rPr>
      <t>|</t>
    </r>
    <r>
      <rPr>
        <sz val="10"/>
        <color theme="1"/>
        <rFont val="宋体"/>
        <charset val="134"/>
      </rPr>
      <t>学习</t>
    </r>
    <r>
      <rPr>
        <sz val="10"/>
        <color theme="1"/>
        <rFont val="Times New Roman"/>
        <charset val="134"/>
      </rPr>
      <t>#2011.07-2014.06|</t>
    </r>
    <r>
      <rPr>
        <sz val="10"/>
        <color theme="1"/>
        <rFont val="宋体"/>
        <charset val="134"/>
      </rPr>
      <t>山东正元地理信息工程有限公司</t>
    </r>
    <r>
      <rPr>
        <sz val="10"/>
        <color theme="1"/>
        <rFont val="Times New Roman"/>
        <charset val="134"/>
      </rPr>
      <t>|</t>
    </r>
    <r>
      <rPr>
        <sz val="10"/>
        <color theme="1"/>
        <rFont val="宋体"/>
        <charset val="134"/>
      </rPr>
      <t>技术员</t>
    </r>
    <r>
      <rPr>
        <sz val="10"/>
        <color theme="1"/>
        <rFont val="Times New Roman"/>
        <charset val="134"/>
      </rPr>
      <t>#2014.09-2017.06|</t>
    </r>
    <r>
      <rPr>
        <sz val="10"/>
        <color theme="1"/>
        <rFont val="宋体"/>
        <charset val="134"/>
      </rPr>
      <t>东华理工大学</t>
    </r>
    <r>
      <rPr>
        <sz val="10"/>
        <color theme="1"/>
        <rFont val="Times New Roman"/>
        <charset val="134"/>
      </rPr>
      <t>|</t>
    </r>
    <r>
      <rPr>
        <sz val="10"/>
        <color theme="1"/>
        <rFont val="宋体"/>
        <charset val="134"/>
      </rPr>
      <t>学习</t>
    </r>
    <r>
      <rPr>
        <sz val="10"/>
        <color theme="1"/>
        <rFont val="Times New Roman"/>
        <charset val="134"/>
      </rPr>
      <t>#2017.09-2023.02|</t>
    </r>
    <r>
      <rPr>
        <sz val="10"/>
        <color theme="1"/>
        <rFont val="宋体"/>
        <charset val="134"/>
      </rPr>
      <t>吐鲁番职业技术学院</t>
    </r>
    <r>
      <rPr>
        <sz val="10"/>
        <color theme="1"/>
        <rFont val="Times New Roman"/>
        <charset val="134"/>
      </rPr>
      <t>|</t>
    </r>
    <r>
      <rPr>
        <sz val="10"/>
        <color theme="1"/>
        <rFont val="宋体"/>
        <charset val="134"/>
      </rPr>
      <t>教师</t>
    </r>
    <r>
      <rPr>
        <sz val="10"/>
        <color theme="1"/>
        <rFont val="Times New Roman"/>
        <charset val="134"/>
      </rPr>
      <t>#2023.02-</t>
    </r>
    <r>
      <rPr>
        <sz val="10"/>
        <color theme="1"/>
        <rFont val="宋体"/>
        <charset val="134"/>
      </rPr>
      <t>今</t>
    </r>
    <r>
      <rPr>
        <sz val="10"/>
        <color theme="1"/>
        <rFont val="Times New Roman"/>
        <charset val="134"/>
      </rPr>
      <t>|</t>
    </r>
    <r>
      <rPr>
        <sz val="10"/>
        <color theme="1"/>
        <rFont val="宋体"/>
        <charset val="134"/>
      </rPr>
      <t>新疆工程学院</t>
    </r>
    <r>
      <rPr>
        <sz val="10"/>
        <color theme="1"/>
        <rFont val="Times New Roman"/>
        <charset val="134"/>
      </rPr>
      <t>|</t>
    </r>
    <r>
      <rPr>
        <sz val="10"/>
        <color theme="1"/>
        <rFont val="宋体"/>
        <charset val="134"/>
      </rPr>
      <t>教师</t>
    </r>
  </si>
  <si>
    <r>
      <rPr>
        <sz val="10"/>
        <color theme="1"/>
        <rFont val="宋体"/>
        <charset val="134"/>
      </rPr>
      <t>巩存堂</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|17180181451#</t>
    </r>
    <r>
      <rPr>
        <sz val="10"/>
        <color theme="1"/>
        <rFont val="宋体"/>
        <charset val="134"/>
      </rPr>
      <t>李淑秀</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|18106307647#</t>
    </r>
    <r>
      <rPr>
        <sz val="10"/>
        <color theme="1"/>
        <rFont val="宋体"/>
        <charset val="134"/>
      </rPr>
      <t>张颖杰</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吐鲁番职业技术学院</t>
    </r>
    <r>
      <rPr>
        <sz val="10"/>
        <color theme="1"/>
        <rFont val="Times New Roman"/>
        <charset val="134"/>
      </rPr>
      <t>|17699656029</t>
    </r>
  </si>
  <si>
    <r>
      <rPr>
        <sz val="10"/>
        <color theme="1"/>
        <rFont val="宋体"/>
        <charset val="134"/>
      </rPr>
      <t>澜沧老厂多金属矿床成矿模型</t>
    </r>
    <r>
      <rPr>
        <sz val="10"/>
        <color theme="1"/>
        <rFont val="Times New Roman"/>
        <charset val="134"/>
      </rPr>
      <t>AMT</t>
    </r>
    <r>
      <rPr>
        <sz val="10"/>
        <color theme="1"/>
        <rFont val="宋体"/>
        <charset val="134"/>
      </rPr>
      <t>响应分析西部民族地区高职院校师资队伍建设研究</t>
    </r>
  </si>
  <si>
    <t>1040532017001084</t>
  </si>
  <si>
    <t>104051201702001081</t>
  </si>
  <si>
    <r>
      <rPr>
        <sz val="10"/>
        <color theme="1"/>
        <rFont val="宋体"/>
        <charset val="134"/>
      </rPr>
      <t>新疆乌鲁木齐市头屯河区艾丁湖路</t>
    </r>
    <r>
      <rPr>
        <sz val="10"/>
        <color theme="1"/>
        <rFont val="Times New Roman"/>
        <charset val="134"/>
      </rPr>
      <t>1350</t>
    </r>
    <r>
      <rPr>
        <sz val="10"/>
        <color theme="1"/>
        <rFont val="宋体"/>
        <charset val="134"/>
      </rPr>
      <t>号新疆工程学院</t>
    </r>
  </si>
  <si>
    <t>jianjun_gong@126.com</t>
  </si>
  <si>
    <t>360661860@qq.com</t>
  </si>
  <si>
    <t>20250329115302</t>
  </si>
  <si>
    <t>20250329120755</t>
  </si>
  <si>
    <t>104055108180202</t>
  </si>
  <si>
    <t>1040599716</t>
  </si>
  <si>
    <r>
      <rPr>
        <sz val="10"/>
        <color theme="1"/>
        <rFont val="宋体"/>
        <charset val="134"/>
      </rPr>
      <t>周晓飞</t>
    </r>
  </si>
  <si>
    <t>13487005922</t>
  </si>
  <si>
    <r>
      <rPr>
        <sz val="10"/>
        <color theme="1"/>
        <rFont val="宋体"/>
        <charset val="134"/>
      </rPr>
      <t>严加永</t>
    </r>
  </si>
  <si>
    <t>421023200105050013</t>
  </si>
  <si>
    <t>ZhouXiaofei</t>
  </si>
  <si>
    <t>20010505</t>
  </si>
  <si>
    <t>420802</t>
  </si>
  <si>
    <t>421088</t>
  </si>
  <si>
    <r>
      <rPr>
        <sz val="10"/>
        <color theme="1"/>
        <rFont val="宋体"/>
        <charset val="134"/>
      </rPr>
      <t>江西省南昌市经开区广兰大道</t>
    </r>
    <r>
      <rPr>
        <sz val="10"/>
        <color theme="1"/>
        <rFont val="Times New Roman"/>
        <charset val="134"/>
      </rPr>
      <t>418</t>
    </r>
    <r>
      <rPr>
        <sz val="10"/>
        <color theme="1"/>
        <rFont val="宋体"/>
        <charset val="134"/>
      </rPr>
      <t>东华理工大学</t>
    </r>
  </si>
  <si>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湖北工业大学</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</si>
  <si>
    <r>
      <rPr>
        <sz val="10"/>
        <color theme="1"/>
        <rFont val="宋体"/>
        <charset val="134"/>
      </rPr>
      <t>周松涛</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个体户</t>
    </r>
    <r>
      <rPr>
        <sz val="10"/>
        <color theme="1"/>
        <rFont val="Times New Roman"/>
        <charset val="134"/>
      </rPr>
      <t>|15271314988#</t>
    </r>
    <r>
      <rPr>
        <sz val="10"/>
        <color theme="1"/>
        <rFont val="宋体"/>
        <charset val="134"/>
      </rPr>
      <t>杨锁姣</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个体户</t>
    </r>
    <r>
      <rPr>
        <sz val="10"/>
        <color theme="1"/>
        <rFont val="Times New Roman"/>
        <charset val="134"/>
      </rPr>
      <t>|18372246406#|||</t>
    </r>
  </si>
  <si>
    <t>10500</t>
  </si>
  <si>
    <r>
      <rPr>
        <sz val="10"/>
        <color theme="1"/>
        <rFont val="宋体"/>
        <charset val="134"/>
      </rPr>
      <t>湖北工业大学</t>
    </r>
  </si>
  <si>
    <t>1050042022003452</t>
  </si>
  <si>
    <t>105001202205000286</t>
  </si>
  <si>
    <t>2022120062</t>
  </si>
  <si>
    <r>
      <rPr>
        <sz val="10"/>
        <color theme="1"/>
        <rFont val="宋体"/>
        <charset val="134"/>
      </rPr>
      <t>江西省南昌市东华理工大学广兰校区地学楼</t>
    </r>
    <r>
      <rPr>
        <sz val="10"/>
        <color theme="1"/>
        <rFont val="Times New Roman"/>
        <charset val="134"/>
      </rPr>
      <t>A206</t>
    </r>
  </si>
  <si>
    <t>1485776769@qq.com</t>
  </si>
  <si>
    <t>20250409111233</t>
  </si>
  <si>
    <t>104055108180203</t>
  </si>
  <si>
    <t>1040599688</t>
  </si>
  <si>
    <r>
      <rPr>
        <sz val="10"/>
        <color theme="1"/>
        <rFont val="宋体"/>
        <charset val="134"/>
      </rPr>
      <t>万晓东</t>
    </r>
  </si>
  <si>
    <t>18211241646</t>
  </si>
  <si>
    <t>440804199811030839</t>
  </si>
  <si>
    <t>wanxiaodong</t>
  </si>
  <si>
    <t>19981103</t>
  </si>
  <si>
    <t>440804</t>
  </si>
  <si>
    <t>330105</t>
  </si>
  <si>
    <r>
      <rPr>
        <sz val="10"/>
        <color theme="1"/>
        <rFont val="宋体"/>
        <charset val="134"/>
      </rPr>
      <t>浙江省工程物探勘察设计院有限公司</t>
    </r>
  </si>
  <si>
    <r>
      <rPr>
        <sz val="10"/>
        <color theme="1"/>
        <rFont val="宋体"/>
        <charset val="134"/>
      </rPr>
      <t>浙江省杭州市拱墅区湖墅南路</t>
    </r>
    <r>
      <rPr>
        <sz val="10"/>
        <color theme="1"/>
        <rFont val="Times New Roman"/>
        <charset val="134"/>
      </rPr>
      <t>220</t>
    </r>
    <r>
      <rPr>
        <sz val="10"/>
        <color theme="1"/>
        <rFont val="宋体"/>
        <charset val="134"/>
      </rPr>
      <t>号</t>
    </r>
  </si>
  <si>
    <t>310005</t>
  </si>
  <si>
    <r>
      <rPr>
        <sz val="10"/>
        <color theme="1"/>
        <rFont val="Times New Roman"/>
        <charset val="134"/>
      </rPr>
      <t>2014-09-01-2017-07-01|</t>
    </r>
    <r>
      <rPr>
        <sz val="10"/>
        <color theme="1"/>
        <rFont val="宋体"/>
        <charset val="134"/>
      </rPr>
      <t>湛江市第二中学</t>
    </r>
    <r>
      <rPr>
        <sz val="10"/>
        <color theme="1"/>
        <rFont val="Times New Roman"/>
        <charset val="134"/>
      </rPr>
      <t>|</t>
    </r>
    <r>
      <rPr>
        <sz val="10"/>
        <color theme="1"/>
        <rFont val="宋体"/>
        <charset val="134"/>
      </rPr>
      <t>学生</t>
    </r>
    <r>
      <rPr>
        <sz val="10"/>
        <color theme="1"/>
        <rFont val="Times New Roman"/>
        <charset val="134"/>
      </rPr>
      <t>#2017-09-01-2021-07-01|</t>
    </r>
    <r>
      <rPr>
        <sz val="10"/>
        <color theme="1"/>
        <rFont val="宋体"/>
        <charset val="134"/>
      </rPr>
      <t>防灾科技学院</t>
    </r>
    <r>
      <rPr>
        <sz val="10"/>
        <color theme="1"/>
        <rFont val="Times New Roman"/>
        <charset val="134"/>
      </rPr>
      <t>|</t>
    </r>
    <r>
      <rPr>
        <sz val="10"/>
        <color theme="1"/>
        <rFont val="宋体"/>
        <charset val="134"/>
      </rPr>
      <t>学生</t>
    </r>
    <r>
      <rPr>
        <sz val="10"/>
        <color theme="1"/>
        <rFont val="Times New Roman"/>
        <charset val="134"/>
      </rPr>
      <t>#2021-09-01-2024-07-01|</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</si>
  <si>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江西省第十六届运动会足球比赛（学校部高校组十一人制）本科男子甲组第二名</t>
    </r>
    <r>
      <rPr>
        <sz val="10"/>
        <color theme="1"/>
        <rFont val="Times New Roman"/>
        <charset val="134"/>
      </rPr>
      <t>2022</t>
    </r>
    <r>
      <rPr>
        <sz val="10"/>
        <color theme="1"/>
        <rFont val="宋体"/>
        <charset val="134"/>
      </rPr>
      <t>年</t>
    </r>
    <r>
      <rPr>
        <sz val="10"/>
        <color theme="1"/>
        <rFont val="Times New Roman"/>
        <charset val="134"/>
      </rPr>
      <t>10</t>
    </r>
    <r>
      <rPr>
        <sz val="10"/>
        <color theme="1"/>
        <rFont val="宋体"/>
        <charset val="134"/>
      </rPr>
      <t>月江西省第十六届运动会组织委员会；学校三等奖学金</t>
    </r>
    <r>
      <rPr>
        <sz val="10"/>
        <color theme="1"/>
        <rFont val="Times New Roman"/>
        <charset val="134"/>
      </rPr>
      <t>2022-2023</t>
    </r>
    <r>
      <rPr>
        <sz val="10"/>
        <color theme="1"/>
        <rFont val="宋体"/>
        <charset val="134"/>
      </rPr>
      <t>年东华理工大学；学校三等奖学金</t>
    </r>
    <r>
      <rPr>
        <sz val="10"/>
        <color theme="1"/>
        <rFont val="Times New Roman"/>
        <charset val="134"/>
      </rPr>
      <t>2021-2022</t>
    </r>
    <r>
      <rPr>
        <sz val="10"/>
        <color theme="1"/>
        <rFont val="宋体"/>
        <charset val="134"/>
      </rPr>
      <t>年东华理工大学；</t>
    </r>
  </si>
  <si>
    <r>
      <rPr>
        <sz val="10"/>
        <color theme="1"/>
        <rFont val="宋体"/>
        <charset val="134"/>
      </rPr>
      <t>万土龙</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务农</t>
    </r>
    <r>
      <rPr>
        <sz val="10"/>
        <color theme="1"/>
        <rFont val="Times New Roman"/>
        <charset val="134"/>
      </rPr>
      <t>|18814429546#</t>
    </r>
    <r>
      <rPr>
        <sz val="10"/>
        <color theme="1"/>
        <rFont val="宋体"/>
        <charset val="134"/>
      </rPr>
      <t>万晓梅</t>
    </r>
    <r>
      <rPr>
        <sz val="10"/>
        <color theme="1"/>
        <rFont val="Times New Roman"/>
        <charset val="134"/>
      </rPr>
      <t>|</t>
    </r>
    <r>
      <rPr>
        <sz val="10"/>
        <color theme="1"/>
        <rFont val="宋体"/>
        <charset val="134"/>
      </rPr>
      <t>姐弟</t>
    </r>
    <r>
      <rPr>
        <sz val="10"/>
        <color theme="1"/>
        <rFont val="Times New Roman"/>
        <charset val="134"/>
      </rPr>
      <t>|</t>
    </r>
    <r>
      <rPr>
        <sz val="10"/>
        <color theme="1"/>
        <rFont val="宋体"/>
        <charset val="134"/>
      </rPr>
      <t>广东拓斯达科技股份有限公司</t>
    </r>
    <r>
      <rPr>
        <sz val="10"/>
        <color theme="1"/>
        <rFont val="Times New Roman"/>
        <charset val="134"/>
      </rPr>
      <t>/</t>
    </r>
    <r>
      <rPr>
        <sz val="10"/>
        <color theme="1"/>
        <rFont val="宋体"/>
        <charset val="134"/>
      </rPr>
      <t>会计</t>
    </r>
    <r>
      <rPr>
        <sz val="10"/>
        <color theme="1"/>
        <rFont val="Times New Roman"/>
        <charset val="134"/>
      </rPr>
      <t>|13226228308#</t>
    </r>
    <r>
      <rPr>
        <sz val="10"/>
        <color theme="1"/>
        <rFont val="宋体"/>
        <charset val="134"/>
      </rPr>
      <t>万观亮</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无固定工作单位</t>
    </r>
    <r>
      <rPr>
        <sz val="10"/>
        <color theme="1"/>
        <rFont val="Times New Roman"/>
        <charset val="134"/>
      </rPr>
      <t>/</t>
    </r>
    <r>
      <rPr>
        <sz val="10"/>
        <color theme="1"/>
        <rFont val="宋体"/>
        <charset val="134"/>
      </rPr>
      <t>工程造价员</t>
    </r>
    <r>
      <rPr>
        <sz val="10"/>
        <color theme="1"/>
        <rFont val="Times New Roman"/>
        <charset val="134"/>
      </rPr>
      <t>|18344534312</t>
    </r>
  </si>
  <si>
    <r>
      <rPr>
        <sz val="10"/>
        <color theme="1"/>
        <rFont val="宋体"/>
        <charset val="134"/>
      </rPr>
      <t>《三维大地电磁测深阶段式自适应正则化反演》工程地球物理学报（见刊）、《三维大地电磁测深混合正则化反演》地球物理学报</t>
    </r>
    <r>
      <rPr>
        <sz val="10"/>
        <color theme="1"/>
        <rFont val="Times New Roman"/>
        <charset val="134"/>
      </rPr>
      <t>(</t>
    </r>
    <r>
      <rPr>
        <sz val="10"/>
        <color theme="1"/>
        <rFont val="宋体"/>
        <charset val="134"/>
      </rPr>
      <t>录用未见刊</t>
    </r>
    <r>
      <rPr>
        <sz val="10"/>
        <color theme="1"/>
        <rFont val="Times New Roman"/>
        <charset val="134"/>
      </rPr>
      <t>)</t>
    </r>
  </si>
  <si>
    <t>11775</t>
  </si>
  <si>
    <r>
      <rPr>
        <sz val="10"/>
        <color theme="1"/>
        <rFont val="宋体"/>
        <charset val="134"/>
      </rPr>
      <t>防灾科技学院</t>
    </r>
  </si>
  <si>
    <t>1177542021668488</t>
  </si>
  <si>
    <t>117751202105203580</t>
  </si>
  <si>
    <t>1040532024000215</t>
  </si>
  <si>
    <t>104051202402000215</t>
  </si>
  <si>
    <r>
      <rPr>
        <sz val="10"/>
        <color theme="1"/>
        <rFont val="宋体"/>
        <charset val="134"/>
      </rPr>
      <t>浙江省杭州市拱墅区祥符街道祥符路</t>
    </r>
    <r>
      <rPr>
        <sz val="10"/>
        <color theme="1"/>
        <rFont val="Times New Roman"/>
        <charset val="134"/>
      </rPr>
      <t>31</t>
    </r>
    <r>
      <rPr>
        <sz val="10"/>
        <color theme="1"/>
        <rFont val="宋体"/>
        <charset val="134"/>
      </rPr>
      <t>号</t>
    </r>
    <r>
      <rPr>
        <sz val="10"/>
        <color theme="1"/>
        <rFont val="Times New Roman"/>
        <charset val="134"/>
      </rPr>
      <t>41</t>
    </r>
    <r>
      <rPr>
        <sz val="10"/>
        <color theme="1"/>
        <rFont val="宋体"/>
        <charset val="134"/>
      </rPr>
      <t>栋</t>
    </r>
    <r>
      <rPr>
        <sz val="10"/>
        <color theme="1"/>
        <rFont val="Times New Roman"/>
        <charset val="134"/>
      </rPr>
      <t>b</t>
    </r>
    <r>
      <rPr>
        <sz val="10"/>
        <color theme="1"/>
        <rFont val="宋体"/>
        <charset val="134"/>
      </rPr>
      <t>幢</t>
    </r>
    <r>
      <rPr>
        <sz val="10"/>
        <color theme="1"/>
        <rFont val="Times New Roman"/>
        <charset val="134"/>
      </rPr>
      <t>518(</t>
    </r>
    <r>
      <rPr>
        <sz val="10"/>
        <color theme="1"/>
        <rFont val="宋体"/>
        <charset val="134"/>
      </rPr>
      <t>勘探小区</t>
    </r>
    <r>
      <rPr>
        <sz val="10"/>
        <color theme="1"/>
        <rFont val="Times New Roman"/>
        <charset val="134"/>
      </rPr>
      <t>)</t>
    </r>
  </si>
  <si>
    <t>310011</t>
  </si>
  <si>
    <t>wyy23252524@163.com</t>
  </si>
  <si>
    <t>20250411224742</t>
  </si>
  <si>
    <t>104055108180204</t>
  </si>
  <si>
    <t>1040599791</t>
  </si>
  <si>
    <r>
      <rPr>
        <sz val="10"/>
        <color theme="1"/>
        <rFont val="宋体"/>
        <charset val="134"/>
      </rPr>
      <t>高春艳</t>
    </r>
  </si>
  <si>
    <r>
      <rPr>
        <sz val="10"/>
        <color theme="1"/>
        <rFont val="宋体"/>
        <charset val="134"/>
      </rPr>
      <t>未收齐（专家推荐书）</t>
    </r>
  </si>
  <si>
    <t>18776913401</t>
  </si>
  <si>
    <t>450121200001314827</t>
  </si>
  <si>
    <t>GaoChunyan</t>
  </si>
  <si>
    <t>20000131</t>
  </si>
  <si>
    <t>450105</t>
  </si>
  <si>
    <r>
      <rPr>
        <sz val="10"/>
        <color theme="1"/>
        <rFont val="宋体"/>
        <charset val="134"/>
      </rPr>
      <t>江西省南昌市青山湖区蛟桥镇广兰大道</t>
    </r>
    <r>
      <rPr>
        <sz val="10"/>
        <color theme="1"/>
        <rFont val="Times New Roman"/>
        <charset val="134"/>
      </rPr>
      <t>418</t>
    </r>
    <r>
      <rPr>
        <sz val="10"/>
        <color theme="1"/>
        <rFont val="宋体"/>
        <charset val="134"/>
      </rPr>
      <t>号</t>
    </r>
  </si>
  <si>
    <t>330033</t>
  </si>
  <si>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桂林理工大学</t>
    </r>
    <r>
      <rPr>
        <sz val="10"/>
        <color theme="1"/>
        <rFont val="Times New Roman"/>
        <charset val="134"/>
      </rPr>
      <t>|2018</t>
    </r>
    <r>
      <rPr>
        <sz val="10"/>
        <color theme="1"/>
        <rFont val="宋体"/>
        <charset val="134"/>
      </rPr>
      <t>级勘技创新班班长</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|2022</t>
    </r>
    <r>
      <rPr>
        <sz val="10"/>
        <color theme="1"/>
        <rFont val="宋体"/>
        <charset val="134"/>
      </rPr>
      <t>级地控</t>
    </r>
    <r>
      <rPr>
        <sz val="10"/>
        <color theme="1"/>
        <rFont val="Times New Roman"/>
        <charset val="134"/>
      </rPr>
      <t>1</t>
    </r>
    <r>
      <rPr>
        <sz val="10"/>
        <color theme="1"/>
        <rFont val="宋体"/>
        <charset val="134"/>
      </rPr>
      <t>班班长</t>
    </r>
    <r>
      <rPr>
        <sz val="10"/>
        <color theme="1"/>
        <rFont val="Times New Roman"/>
        <charset val="134"/>
      </rPr>
      <t>#||#||#||</t>
    </r>
  </si>
  <si>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月在东华理工大学获得东华理工大学</t>
    </r>
    <r>
      <rPr>
        <sz val="10"/>
        <color theme="1"/>
        <rFont val="Times New Roman"/>
        <charset val="134"/>
      </rPr>
      <t>”</t>
    </r>
    <r>
      <rPr>
        <sz val="10"/>
        <color theme="1"/>
        <rFont val="宋体"/>
        <charset val="134"/>
      </rPr>
      <t>优秀研究生</t>
    </r>
    <r>
      <rPr>
        <sz val="10"/>
        <color theme="1"/>
        <rFont val="Times New Roman"/>
        <charset val="134"/>
      </rPr>
      <t>“</t>
    </r>
    <r>
      <rPr>
        <sz val="10"/>
        <color theme="1"/>
        <rFont val="宋体"/>
        <charset val="134"/>
      </rPr>
      <t>；</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月在东华理工大学获得东华理工大学一等</t>
    </r>
    <r>
      <rPr>
        <sz val="10"/>
        <color theme="1"/>
        <rFont val="Times New Roman"/>
        <charset val="134"/>
      </rPr>
      <t>“</t>
    </r>
    <r>
      <rPr>
        <sz val="10"/>
        <color theme="1"/>
        <rFont val="宋体"/>
        <charset val="134"/>
      </rPr>
      <t>研究生学业奖学金</t>
    </r>
    <r>
      <rPr>
        <sz val="10"/>
        <color theme="1"/>
        <rFont val="Times New Roman"/>
        <charset val="134"/>
      </rPr>
      <t>”</t>
    </r>
    <r>
      <rPr>
        <sz val="10"/>
        <color theme="1"/>
        <rFont val="宋体"/>
        <charset val="134"/>
      </rPr>
      <t>；</t>
    </r>
    <r>
      <rPr>
        <sz val="10"/>
        <color theme="1"/>
        <rFont val="Times New Roman"/>
        <charset val="134"/>
      </rPr>
      <t>2024</t>
    </r>
    <r>
      <rPr>
        <sz val="10"/>
        <color theme="1"/>
        <rFont val="宋体"/>
        <charset val="134"/>
      </rPr>
      <t>年</t>
    </r>
    <r>
      <rPr>
        <sz val="10"/>
        <color theme="1"/>
        <rFont val="Times New Roman"/>
        <charset val="134"/>
      </rPr>
      <t>8</t>
    </r>
    <r>
      <rPr>
        <sz val="10"/>
        <color theme="1"/>
        <rFont val="宋体"/>
        <charset val="134"/>
      </rPr>
      <t>月获得江西省研究生数学建模竞赛二等奖；</t>
    </r>
    <r>
      <rPr>
        <sz val="10"/>
        <color theme="1"/>
        <rFont val="Times New Roman"/>
        <charset val="134"/>
      </rPr>
      <t>2024</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20</t>
    </r>
    <r>
      <rPr>
        <sz val="10"/>
        <color theme="1"/>
        <rFont val="宋体"/>
        <charset val="134"/>
      </rPr>
      <t>日荣获</t>
    </r>
    <r>
      <rPr>
        <sz val="10"/>
        <color theme="1"/>
        <rFont val="Times New Roman"/>
        <charset val="134"/>
      </rPr>
      <t>“</t>
    </r>
    <r>
      <rPr>
        <sz val="10"/>
        <color theme="1"/>
        <rFont val="宋体"/>
        <charset val="134"/>
      </rPr>
      <t>优秀研究生干部</t>
    </r>
    <r>
      <rPr>
        <sz val="10"/>
        <color theme="1"/>
        <rFont val="Times New Roman"/>
        <charset val="134"/>
      </rPr>
      <t>”</t>
    </r>
    <r>
      <rPr>
        <sz val="10"/>
        <color theme="1"/>
        <rFont val="宋体"/>
        <charset val="134"/>
      </rPr>
      <t>称号</t>
    </r>
  </si>
  <si>
    <r>
      <rPr>
        <sz val="10"/>
        <color theme="1"/>
        <rFont val="宋体"/>
        <charset val="134"/>
      </rPr>
      <t>高登勐</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无</t>
    </r>
    <r>
      <rPr>
        <sz val="10"/>
        <color theme="1"/>
        <rFont val="Times New Roman"/>
        <charset val="134"/>
      </rPr>
      <t>|15078880273#</t>
    </r>
    <r>
      <rPr>
        <sz val="10"/>
        <color theme="1"/>
        <rFont val="宋体"/>
        <charset val="134"/>
      </rPr>
      <t>奚发舅</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|18776913401#|||</t>
    </r>
  </si>
  <si>
    <r>
      <rPr>
        <sz val="10"/>
        <color theme="1"/>
        <rFont val="Times New Roman"/>
        <charset val="134"/>
      </rPr>
      <t>SCI</t>
    </r>
    <r>
      <rPr>
        <sz val="10"/>
        <color theme="1"/>
        <rFont val="宋体"/>
        <charset val="134"/>
      </rPr>
      <t>期刊《</t>
    </r>
    <r>
      <rPr>
        <sz val="10"/>
        <color theme="1"/>
        <rFont val="Times New Roman"/>
        <charset val="134"/>
      </rPr>
      <t>Archaeological Prospection</t>
    </r>
    <r>
      <rPr>
        <sz val="10"/>
        <color theme="1"/>
        <rFont val="宋体"/>
        <charset val="134"/>
      </rPr>
      <t>》在线发表</t>
    </r>
    <r>
      <rPr>
        <sz val="10"/>
        <color theme="1"/>
        <rFont val="Times New Roman"/>
        <charset val="134"/>
      </rPr>
      <t>”Two- Dimensional Joint Inversion of DC Resistivity and 
Magnetic Data for Archaeological Investigation“</t>
    </r>
  </si>
  <si>
    <t>1059642022003093</t>
  </si>
  <si>
    <t>105961202205000451</t>
  </si>
  <si>
    <t>2022110128</t>
  </si>
  <si>
    <t>1434241425@qq.com</t>
  </si>
  <si>
    <t>20250312150652</t>
  </si>
  <si>
    <t>104055108180205</t>
  </si>
  <si>
    <t>1040599799</t>
  </si>
  <si>
    <r>
      <rPr>
        <sz val="10"/>
        <color theme="1"/>
        <rFont val="宋体"/>
        <charset val="134"/>
      </rPr>
      <t>许坚强</t>
    </r>
  </si>
  <si>
    <r>
      <rPr>
        <sz val="10"/>
        <color theme="1"/>
        <rFont val="宋体"/>
        <charset val="134"/>
      </rPr>
      <t>未用新登记表，已收齐（盖章补全）</t>
    </r>
  </si>
  <si>
    <t>15507949600</t>
  </si>
  <si>
    <r>
      <rPr>
        <sz val="10"/>
        <color theme="1"/>
        <rFont val="宋体"/>
        <charset val="134"/>
      </rPr>
      <t>汤彬</t>
    </r>
  </si>
  <si>
    <t>362528199108017014</t>
  </si>
  <si>
    <t>xujianqiang</t>
  </si>
  <si>
    <t>361027</t>
  </si>
  <si>
    <r>
      <rPr>
        <sz val="10"/>
        <color theme="1"/>
        <rFont val="宋体"/>
        <charset val="134"/>
      </rPr>
      <t>金溪县人力资源和社会保障局</t>
    </r>
  </si>
  <si>
    <r>
      <rPr>
        <sz val="10"/>
        <color theme="1"/>
        <rFont val="宋体"/>
        <charset val="134"/>
      </rPr>
      <t>江西省抚州市金溪县秀谷镇仲鲁路</t>
    </r>
    <r>
      <rPr>
        <sz val="10"/>
        <color theme="1"/>
        <rFont val="Times New Roman"/>
        <charset val="134"/>
      </rPr>
      <t>1</t>
    </r>
    <r>
      <rPr>
        <sz val="10"/>
        <color theme="1"/>
        <rFont val="宋体"/>
        <charset val="134"/>
      </rPr>
      <t>号</t>
    </r>
  </si>
  <si>
    <t>344800</t>
  </si>
  <si>
    <r>
      <rPr>
        <sz val="10"/>
        <color theme="1"/>
        <rFont val="宋体"/>
        <charset val="134"/>
      </rPr>
      <t>泛华检测技术有限公司</t>
    </r>
  </si>
  <si>
    <r>
      <rPr>
        <sz val="10"/>
        <color theme="1"/>
        <rFont val="Times New Roman"/>
        <charset val="134"/>
      </rPr>
      <t>2008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-2014</t>
    </r>
    <r>
      <rPr>
        <sz val="10"/>
        <color theme="1"/>
        <rFont val="宋体"/>
        <charset val="134"/>
      </rPr>
      <t>年</t>
    </r>
    <r>
      <rPr>
        <sz val="10"/>
        <color theme="1"/>
        <rFont val="Times New Roman"/>
        <charset val="134"/>
      </rPr>
      <t>5</t>
    </r>
    <r>
      <rPr>
        <sz val="10"/>
        <color theme="1"/>
        <rFont val="宋体"/>
        <charset val="134"/>
      </rPr>
      <t>月</t>
    </r>
    <r>
      <rPr>
        <sz val="10"/>
        <color theme="1"/>
        <rFont val="Times New Roman"/>
        <charset val="134"/>
      </rPr>
      <t>|</t>
    </r>
    <r>
      <rPr>
        <sz val="10"/>
        <color theme="1"/>
        <rFont val="宋体"/>
        <charset val="134"/>
      </rPr>
      <t>江西省地矿局</t>
    </r>
    <r>
      <rPr>
        <sz val="10"/>
        <color theme="1"/>
        <rFont val="Times New Roman"/>
        <charset val="134"/>
      </rPr>
      <t>902</t>
    </r>
    <r>
      <rPr>
        <sz val="10"/>
        <color theme="1"/>
        <rFont val="宋体"/>
        <charset val="134"/>
      </rPr>
      <t>地质队</t>
    </r>
    <r>
      <rPr>
        <sz val="10"/>
        <color theme="1"/>
        <rFont val="Times New Roman"/>
        <charset val="134"/>
      </rPr>
      <t>|</t>
    </r>
    <r>
      <rPr>
        <sz val="10"/>
        <color theme="1"/>
        <rFont val="宋体"/>
        <charset val="134"/>
      </rPr>
      <t>技术员</t>
    </r>
    <r>
      <rPr>
        <sz val="10"/>
        <color theme="1"/>
        <rFont val="Times New Roman"/>
        <charset val="134"/>
      </rPr>
      <t>#2014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-2019</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自主创业</t>
    </r>
    <r>
      <rPr>
        <sz val="10"/>
        <color theme="1"/>
        <rFont val="Times New Roman"/>
        <charset val="134"/>
      </rPr>
      <t>#2019</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泛华检测技术有限公司</t>
    </r>
    <r>
      <rPr>
        <sz val="10"/>
        <color theme="1"/>
        <rFont val="Times New Roman"/>
        <charset val="134"/>
      </rPr>
      <t>|</t>
    </r>
    <r>
      <rPr>
        <sz val="10"/>
        <color theme="1"/>
        <rFont val="宋体"/>
        <charset val="134"/>
      </rPr>
      <t>技术员</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</si>
  <si>
    <r>
      <rPr>
        <sz val="10"/>
        <color theme="1"/>
        <rFont val="宋体"/>
        <charset val="134"/>
      </rPr>
      <t>许国华</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在家务农</t>
    </r>
    <r>
      <rPr>
        <sz val="10"/>
        <color theme="1"/>
        <rFont val="Times New Roman"/>
        <charset val="134"/>
      </rPr>
      <t>|15946954175#</t>
    </r>
    <r>
      <rPr>
        <sz val="10"/>
        <color theme="1"/>
        <rFont val="宋体"/>
        <charset val="134"/>
      </rPr>
      <t>吴藕琴</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在家务农</t>
    </r>
    <r>
      <rPr>
        <sz val="10"/>
        <color theme="1"/>
        <rFont val="Times New Roman"/>
        <charset val="134"/>
      </rPr>
      <t>|19880002824#</t>
    </r>
    <r>
      <rPr>
        <sz val="10"/>
        <color theme="1"/>
        <rFont val="宋体"/>
        <charset val="134"/>
      </rPr>
      <t>周珊</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江西一方天江药业有限公司</t>
    </r>
    <r>
      <rPr>
        <sz val="10"/>
        <color theme="1"/>
        <rFont val="Times New Roman"/>
        <charset val="134"/>
      </rPr>
      <t>/GMP</t>
    </r>
    <r>
      <rPr>
        <sz val="10"/>
        <color theme="1"/>
        <rFont val="宋体"/>
        <charset val="134"/>
      </rPr>
      <t>专员</t>
    </r>
    <r>
      <rPr>
        <sz val="10"/>
        <color theme="1"/>
        <rFont val="Times New Roman"/>
        <charset val="134"/>
      </rPr>
      <t>|18770812608</t>
    </r>
  </si>
  <si>
    <r>
      <rPr>
        <sz val="10"/>
        <color theme="1"/>
        <rFont val="Times New Roman"/>
        <charset val="134"/>
      </rPr>
      <t>1.</t>
    </r>
    <r>
      <rPr>
        <sz val="10"/>
        <color theme="1"/>
        <rFont val="宋体"/>
        <charset val="134"/>
      </rPr>
      <t>以第一作发表论文《一种新的自然伽马测井仪死时间修正方法》，发表期刊《能源研究与管理》；</t>
    </r>
    <r>
      <rPr>
        <sz val="10"/>
        <color theme="1"/>
        <rFont val="Times New Roman"/>
        <charset val="134"/>
      </rPr>
      <t>2.</t>
    </r>
    <r>
      <rPr>
        <sz val="10"/>
        <color theme="1"/>
        <rFont val="宋体"/>
        <charset val="134"/>
      </rPr>
      <t>硕士毕业论文《铀裂变瞬发中子</t>
    </r>
    <r>
      <rPr>
        <sz val="10"/>
        <color theme="1"/>
        <rFont val="Times New Roman"/>
        <charset val="134"/>
      </rPr>
      <t>-γ</t>
    </r>
    <r>
      <rPr>
        <sz val="10"/>
        <color theme="1"/>
        <rFont val="宋体"/>
        <charset val="134"/>
      </rPr>
      <t>融合测井仪的关键性能实验研究》</t>
    </r>
  </si>
  <si>
    <t>104054012010691</t>
  </si>
  <si>
    <t>104051201205010699</t>
  </si>
  <si>
    <t>082703</t>
  </si>
  <si>
    <r>
      <rPr>
        <sz val="10"/>
        <color theme="1"/>
        <rFont val="宋体"/>
        <charset val="134"/>
      </rPr>
      <t>核技术及应用</t>
    </r>
  </si>
  <si>
    <t>1040532024000267</t>
  </si>
  <si>
    <t>104051202402000267</t>
  </si>
  <si>
    <r>
      <rPr>
        <sz val="10"/>
        <color theme="1"/>
        <rFont val="宋体"/>
        <charset val="134"/>
      </rPr>
      <t>江西省南昌市青山湖区黄家湖社区翰林世家</t>
    </r>
  </si>
  <si>
    <t>1033844586@qq.com</t>
  </si>
  <si>
    <r>
      <rPr>
        <sz val="10"/>
        <color theme="1"/>
        <rFont val="宋体"/>
        <charset val="134"/>
      </rPr>
      <t>以此条报名信息为准</t>
    </r>
  </si>
  <si>
    <t>20250310152904</t>
  </si>
  <si>
    <t>20250310153719</t>
  </si>
  <si>
    <t>104055108180305</t>
  </si>
  <si>
    <t>1040599715</t>
  </si>
  <si>
    <r>
      <rPr>
        <sz val="10"/>
        <color theme="1"/>
        <rFont val="宋体"/>
        <charset val="134"/>
      </rPr>
      <t>邢华坤</t>
    </r>
  </si>
  <si>
    <t>18779887881</t>
  </si>
  <si>
    <r>
      <rPr>
        <sz val="10"/>
        <color theme="1"/>
        <rFont val="宋体"/>
        <charset val="134"/>
      </rPr>
      <t>徐景坤</t>
    </r>
  </si>
  <si>
    <t>2004</t>
  </si>
  <si>
    <r>
      <rPr>
        <sz val="10"/>
        <color theme="1"/>
        <rFont val="宋体"/>
        <charset val="134"/>
      </rPr>
      <t>水文地质学</t>
    </r>
  </si>
  <si>
    <t>411422199003170936</t>
  </si>
  <si>
    <t>xinghuakun</t>
  </si>
  <si>
    <t>19900317</t>
  </si>
  <si>
    <r>
      <rPr>
        <sz val="10"/>
        <color theme="1"/>
        <rFont val="宋体"/>
        <charset val="134"/>
      </rPr>
      <t>南昌交通学院</t>
    </r>
  </si>
  <si>
    <r>
      <rPr>
        <sz val="10"/>
        <color theme="1"/>
        <rFont val="Times New Roman"/>
        <charset val="134"/>
      </rPr>
      <t>2010-2014|</t>
    </r>
    <r>
      <rPr>
        <sz val="10"/>
        <color theme="1"/>
        <rFont val="宋体"/>
        <charset val="134"/>
      </rPr>
      <t>江西科技师范大学</t>
    </r>
    <r>
      <rPr>
        <sz val="10"/>
        <color theme="1"/>
        <rFont val="Times New Roman"/>
        <charset val="134"/>
      </rPr>
      <t>|</t>
    </r>
    <r>
      <rPr>
        <sz val="10"/>
        <color theme="1"/>
        <rFont val="宋体"/>
        <charset val="134"/>
      </rPr>
      <t>本科生</t>
    </r>
    <r>
      <rPr>
        <sz val="10"/>
        <color theme="1"/>
        <rFont val="Times New Roman"/>
        <charset val="134"/>
      </rPr>
      <t>#2014-2017|</t>
    </r>
    <r>
      <rPr>
        <sz val="10"/>
        <color theme="1"/>
        <rFont val="宋体"/>
        <charset val="134"/>
      </rPr>
      <t>江西科技师范大学</t>
    </r>
    <r>
      <rPr>
        <sz val="10"/>
        <color theme="1"/>
        <rFont val="Times New Roman"/>
        <charset val="134"/>
      </rPr>
      <t>|</t>
    </r>
    <r>
      <rPr>
        <sz val="10"/>
        <color theme="1"/>
        <rFont val="宋体"/>
        <charset val="134"/>
      </rPr>
      <t>硕士研究生</t>
    </r>
    <r>
      <rPr>
        <sz val="10"/>
        <color theme="1"/>
        <rFont val="Times New Roman"/>
        <charset val="134"/>
      </rPr>
      <t>#||#||#||</t>
    </r>
  </si>
  <si>
    <r>
      <rPr>
        <sz val="10"/>
        <color theme="1"/>
        <rFont val="宋体"/>
        <charset val="134"/>
      </rPr>
      <t>邢成光</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|18339977802#</t>
    </r>
    <r>
      <rPr>
        <sz val="10"/>
        <color theme="1"/>
        <rFont val="宋体"/>
        <charset val="134"/>
      </rPr>
      <t>刘翠英</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|15836800419#</t>
    </r>
    <r>
      <rPr>
        <sz val="10"/>
        <color theme="1"/>
        <rFont val="宋体"/>
        <charset val="134"/>
      </rPr>
      <t>邢军强</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无</t>
    </r>
    <r>
      <rPr>
        <sz val="10"/>
        <color theme="1"/>
        <rFont val="Times New Roman"/>
        <charset val="134"/>
      </rPr>
      <t>|15238630301</t>
    </r>
  </si>
  <si>
    <t>Journal of Electroanalytical Chemistry 2016, 760, 52-58.Journal of Electroanalytical Chemistry 2016,782, 250-255.</t>
  </si>
  <si>
    <t>11318</t>
  </si>
  <si>
    <t>100701</t>
  </si>
  <si>
    <r>
      <rPr>
        <sz val="10"/>
        <color theme="1"/>
        <rFont val="宋体"/>
        <charset val="134"/>
      </rPr>
      <t>药学</t>
    </r>
  </si>
  <si>
    <t>1131842014003316</t>
  </si>
  <si>
    <t>113181201405003408</t>
  </si>
  <si>
    <t>070302</t>
  </si>
  <si>
    <r>
      <rPr>
        <sz val="10"/>
        <color theme="1"/>
        <rFont val="宋体"/>
        <charset val="134"/>
      </rPr>
      <t>分析化学</t>
    </r>
  </si>
  <si>
    <t>1131832017100182</t>
  </si>
  <si>
    <t>113181201702000182</t>
  </si>
  <si>
    <r>
      <rPr>
        <sz val="10"/>
        <color theme="1"/>
        <rFont val="宋体"/>
        <charset val="134"/>
      </rPr>
      <t>江西省南昌市新建区南昌交通学院黄家湖校区</t>
    </r>
  </si>
  <si>
    <t>0791</t>
  </si>
  <si>
    <t>1028659396@qq.com</t>
  </si>
  <si>
    <t>20250409111534</t>
  </si>
  <si>
    <t>104055108180306</t>
  </si>
  <si>
    <t>1040599760</t>
  </si>
  <si>
    <r>
      <rPr>
        <sz val="10"/>
        <color theme="1"/>
        <rFont val="宋体"/>
        <charset val="134"/>
      </rPr>
      <t>何松</t>
    </r>
  </si>
  <si>
    <t>17770845973</t>
  </si>
  <si>
    <r>
      <rPr>
        <sz val="10"/>
        <color theme="1"/>
        <rFont val="宋体"/>
        <charset val="134"/>
      </rPr>
      <t>水文地质与工程地质</t>
    </r>
  </si>
  <si>
    <t>360430199208011714</t>
  </si>
  <si>
    <t>HESONG</t>
  </si>
  <si>
    <t>19920801</t>
  </si>
  <si>
    <r>
      <rPr>
        <sz val="10"/>
        <color theme="1"/>
        <rFont val="宋体"/>
        <charset val="134"/>
      </rPr>
      <t>江西现代职业技术学院</t>
    </r>
  </si>
  <si>
    <r>
      <rPr>
        <sz val="10"/>
        <color theme="1"/>
        <rFont val="宋体"/>
        <charset val="134"/>
      </rPr>
      <t>江西省南昌市昌东大学园区紫阳大道</t>
    </r>
    <r>
      <rPr>
        <sz val="10"/>
        <color theme="1"/>
        <rFont val="Times New Roman"/>
        <charset val="134"/>
      </rPr>
      <t>338</t>
    </r>
    <r>
      <rPr>
        <sz val="10"/>
        <color theme="1"/>
        <rFont val="宋体"/>
        <charset val="134"/>
      </rPr>
      <t>号</t>
    </r>
  </si>
  <si>
    <t>330095</t>
  </si>
  <si>
    <r>
      <rPr>
        <sz val="10"/>
        <color theme="1"/>
        <rFont val="Times New Roman"/>
        <charset val="134"/>
      </rPr>
      <t>2008.09-2011.06|</t>
    </r>
    <r>
      <rPr>
        <sz val="10"/>
        <color theme="1"/>
        <rFont val="宋体"/>
        <charset val="134"/>
      </rPr>
      <t>彭泽县第一中学</t>
    </r>
    <r>
      <rPr>
        <sz val="10"/>
        <color theme="1"/>
        <rFont val="Times New Roman"/>
        <charset val="134"/>
      </rPr>
      <t>|</t>
    </r>
    <r>
      <rPr>
        <sz val="10"/>
        <color theme="1"/>
        <rFont val="宋体"/>
        <charset val="134"/>
      </rPr>
      <t>学生</t>
    </r>
    <r>
      <rPr>
        <sz val="10"/>
        <color theme="1"/>
        <rFont val="Times New Roman"/>
        <charset val="134"/>
      </rPr>
      <t>#2011.09-2015.07|</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#2015.09-2018.06|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#2019.03-2022.08|</t>
    </r>
    <r>
      <rPr>
        <sz val="10"/>
        <color theme="1"/>
        <rFont val="宋体"/>
        <charset val="134"/>
      </rPr>
      <t>江西省交通运输科学研究院有限公司</t>
    </r>
    <r>
      <rPr>
        <sz val="10"/>
        <color theme="1"/>
        <rFont val="Times New Roman"/>
        <charset val="134"/>
      </rPr>
      <t>|</t>
    </r>
    <r>
      <rPr>
        <sz val="10"/>
        <color theme="1"/>
        <rFont val="宋体"/>
        <charset val="134"/>
      </rPr>
      <t>设计师</t>
    </r>
    <r>
      <rPr>
        <sz val="10"/>
        <color theme="1"/>
        <rFont val="Times New Roman"/>
        <charset val="134"/>
      </rPr>
      <t>#2022.08-</t>
    </r>
    <r>
      <rPr>
        <sz val="10"/>
        <color theme="1"/>
        <rFont val="宋体"/>
        <charset val="134"/>
      </rPr>
      <t>至今</t>
    </r>
    <r>
      <rPr>
        <sz val="10"/>
        <color theme="1"/>
        <rFont val="Times New Roman"/>
        <charset val="134"/>
      </rPr>
      <t>|</t>
    </r>
    <r>
      <rPr>
        <sz val="10"/>
        <color theme="1"/>
        <rFont val="宋体"/>
        <charset val="134"/>
      </rPr>
      <t>江西现代职业技术学院</t>
    </r>
    <r>
      <rPr>
        <sz val="10"/>
        <color theme="1"/>
        <rFont val="Times New Roman"/>
        <charset val="134"/>
      </rPr>
      <t>|</t>
    </r>
    <r>
      <rPr>
        <sz val="10"/>
        <color theme="1"/>
        <rFont val="宋体"/>
        <charset val="134"/>
      </rPr>
      <t>教师</t>
    </r>
  </si>
  <si>
    <r>
      <rPr>
        <sz val="10"/>
        <color theme="1"/>
        <rFont val="宋体"/>
        <charset val="134"/>
      </rPr>
      <t>何芳元</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裕同集团</t>
    </r>
    <r>
      <rPr>
        <sz val="10"/>
        <color theme="1"/>
        <rFont val="Times New Roman"/>
        <charset val="134"/>
      </rPr>
      <t xml:space="preserve"> </t>
    </r>
    <r>
      <rPr>
        <sz val="10"/>
        <color theme="1"/>
        <rFont val="宋体"/>
        <charset val="134"/>
      </rPr>
      <t>员工</t>
    </r>
    <r>
      <rPr>
        <sz val="10"/>
        <color theme="1"/>
        <rFont val="Times New Roman"/>
        <charset val="134"/>
      </rPr>
      <t>|18664962978#</t>
    </r>
    <r>
      <rPr>
        <sz val="10"/>
        <color theme="1"/>
        <rFont val="宋体"/>
        <charset val="134"/>
      </rPr>
      <t>方家玉</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华东交通大学</t>
    </r>
    <r>
      <rPr>
        <sz val="10"/>
        <color theme="1"/>
        <rFont val="Times New Roman"/>
        <charset val="134"/>
      </rPr>
      <t xml:space="preserve"> </t>
    </r>
    <r>
      <rPr>
        <sz val="10"/>
        <color theme="1"/>
        <rFont val="宋体"/>
        <charset val="134"/>
      </rPr>
      <t>学生</t>
    </r>
    <r>
      <rPr>
        <sz val="10"/>
        <color theme="1"/>
        <rFont val="Times New Roman"/>
        <charset val="134"/>
      </rPr>
      <t>|18174013396#</t>
    </r>
    <r>
      <rPr>
        <sz val="10"/>
        <color theme="1"/>
        <rFont val="宋体"/>
        <charset val="134"/>
      </rPr>
      <t>何玉清</t>
    </r>
    <r>
      <rPr>
        <sz val="10"/>
        <color theme="1"/>
        <rFont val="Times New Roman"/>
        <charset val="134"/>
      </rPr>
      <t>|</t>
    </r>
    <r>
      <rPr>
        <sz val="10"/>
        <color theme="1"/>
        <rFont val="宋体"/>
        <charset val="134"/>
      </rPr>
      <t>兄妹</t>
    </r>
    <r>
      <rPr>
        <sz val="10"/>
        <color theme="1"/>
        <rFont val="Times New Roman"/>
        <charset val="134"/>
      </rPr>
      <t>|</t>
    </r>
    <r>
      <rPr>
        <sz val="10"/>
        <color theme="1"/>
        <rFont val="宋体"/>
        <charset val="134"/>
      </rPr>
      <t>昌北第一中学</t>
    </r>
    <r>
      <rPr>
        <sz val="10"/>
        <color theme="1"/>
        <rFont val="Times New Roman"/>
        <charset val="134"/>
      </rPr>
      <t xml:space="preserve"> </t>
    </r>
    <r>
      <rPr>
        <sz val="10"/>
        <color theme="1"/>
        <rFont val="宋体"/>
        <charset val="134"/>
      </rPr>
      <t>学生</t>
    </r>
    <r>
      <rPr>
        <sz val="10"/>
        <color theme="1"/>
        <rFont val="Times New Roman"/>
        <charset val="134"/>
      </rPr>
      <t>|19070175260</t>
    </r>
  </si>
  <si>
    <r>
      <rPr>
        <sz val="10"/>
        <color theme="1"/>
        <rFont val="Times New Roman"/>
        <charset val="134"/>
      </rPr>
      <t>2018</t>
    </r>
    <r>
      <rPr>
        <sz val="10"/>
        <color theme="1"/>
        <rFont val="宋体"/>
        <charset val="134"/>
      </rPr>
      <t>《加载速率与环境温度对黏土岩力学性质的影响》；</t>
    </r>
    <r>
      <rPr>
        <sz val="10"/>
        <color theme="1"/>
        <rFont val="Times New Roman"/>
        <charset val="134"/>
      </rPr>
      <t>2023</t>
    </r>
    <r>
      <rPr>
        <sz val="10"/>
        <color theme="1"/>
        <rFont val="宋体"/>
        <charset val="134"/>
      </rPr>
      <t>《土建类专业课程思政实施策略研究》；</t>
    </r>
    <r>
      <rPr>
        <sz val="10"/>
        <color theme="1"/>
        <rFont val="Times New Roman"/>
        <charset val="134"/>
      </rPr>
      <t>2024</t>
    </r>
    <r>
      <rPr>
        <sz val="10"/>
        <color theme="1"/>
        <rFont val="宋体"/>
        <charset val="134"/>
      </rPr>
      <t>《</t>
    </r>
    <r>
      <rPr>
        <sz val="10"/>
        <color theme="1"/>
        <rFont val="Times New Roman"/>
        <charset val="134"/>
      </rPr>
      <t>Microstructure and damage characteristics of cement mortar with different aggregate sizes after</t>
    </r>
    <r>
      <rPr>
        <sz val="10"/>
        <color theme="1"/>
        <rFont val="宋体"/>
        <charset val="134"/>
      </rPr>
      <t>》</t>
    </r>
  </si>
  <si>
    <t>1343242015001185</t>
  </si>
  <si>
    <t>134321201505001185</t>
  </si>
  <si>
    <t>1040532018001247</t>
  </si>
  <si>
    <t>104051201802001249</t>
  </si>
  <si>
    <r>
      <rPr>
        <sz val="10"/>
        <color theme="1"/>
        <rFont val="宋体"/>
        <charset val="134"/>
      </rPr>
      <t>江西省南昌市经开区梅林大街</t>
    </r>
    <r>
      <rPr>
        <sz val="10"/>
        <color theme="1"/>
        <rFont val="Times New Roman"/>
        <charset val="134"/>
      </rPr>
      <t>1256</t>
    </r>
    <r>
      <rPr>
        <sz val="10"/>
        <color theme="1"/>
        <rFont val="宋体"/>
        <charset val="134"/>
      </rPr>
      <t>号中国铁建青秀城</t>
    </r>
    <r>
      <rPr>
        <sz val="10"/>
        <color theme="1"/>
        <rFont val="Times New Roman"/>
        <charset val="134"/>
      </rPr>
      <t>B7</t>
    </r>
    <r>
      <rPr>
        <sz val="10"/>
        <color theme="1"/>
        <rFont val="宋体"/>
        <charset val="134"/>
      </rPr>
      <t>栋</t>
    </r>
    <r>
      <rPr>
        <sz val="10"/>
        <color theme="1"/>
        <rFont val="Times New Roman"/>
        <charset val="134"/>
      </rPr>
      <t>1901</t>
    </r>
    <r>
      <rPr>
        <sz val="10"/>
        <color theme="1"/>
        <rFont val="宋体"/>
        <charset val="134"/>
      </rPr>
      <t>室</t>
    </r>
  </si>
  <si>
    <t>2578981645@qq.com</t>
  </si>
  <si>
    <t>20250322165758</t>
  </si>
  <si>
    <t>104055108180307</t>
  </si>
  <si>
    <t>1040599800</t>
  </si>
  <si>
    <r>
      <rPr>
        <sz val="10"/>
        <color theme="1"/>
        <rFont val="宋体"/>
        <charset val="134"/>
      </rPr>
      <t>王平</t>
    </r>
  </si>
  <si>
    <t>13552493589</t>
  </si>
  <si>
    <r>
      <rPr>
        <sz val="10"/>
        <color theme="1"/>
        <rFont val="宋体"/>
        <charset val="134"/>
      </rPr>
      <t>王光辉</t>
    </r>
  </si>
  <si>
    <t>370782198802165580</t>
  </si>
  <si>
    <t>wangping</t>
  </si>
  <si>
    <t>19880216</t>
  </si>
  <si>
    <t>370782</t>
  </si>
  <si>
    <r>
      <rPr>
        <sz val="10"/>
        <color theme="1"/>
        <rFont val="Times New Roman"/>
        <charset val="134"/>
      </rPr>
      <t>2007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济南大学</t>
    </r>
    <r>
      <rPr>
        <sz val="10"/>
        <color theme="1"/>
        <rFont val="Times New Roman"/>
        <charset val="134"/>
      </rPr>
      <t>|</t>
    </r>
    <r>
      <rPr>
        <sz val="10"/>
        <color theme="1"/>
        <rFont val="宋体"/>
        <charset val="134"/>
      </rPr>
      <t>无</t>
    </r>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杭州师范大学</t>
    </r>
    <r>
      <rPr>
        <sz val="10"/>
        <color theme="1"/>
        <rFont val="Times New Roman"/>
        <charset val="134"/>
      </rPr>
      <t>|</t>
    </r>
    <r>
      <rPr>
        <sz val="10"/>
        <color theme="1"/>
        <rFont val="宋体"/>
        <charset val="134"/>
      </rPr>
      <t>无</t>
    </r>
    <r>
      <rPr>
        <sz val="10"/>
        <color theme="1"/>
        <rFont val="Times New Roman"/>
        <charset val="134"/>
      </rPr>
      <t>#2014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北京纳晶生物科技有限公司，北京美康基因科学股份有限公司</t>
    </r>
    <r>
      <rPr>
        <sz val="10"/>
        <color theme="1"/>
        <rFont val="Times New Roman"/>
        <charset val="134"/>
      </rPr>
      <t>|</t>
    </r>
    <r>
      <rPr>
        <sz val="10"/>
        <color theme="1"/>
        <rFont val="宋体"/>
        <charset val="134"/>
      </rPr>
      <t>研究员</t>
    </r>
    <r>
      <rPr>
        <sz val="10"/>
        <color theme="1"/>
        <rFont val="Times New Roman"/>
        <charset val="134"/>
      </rPr>
      <t>#2018</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科员</t>
    </r>
    <r>
      <rPr>
        <sz val="10"/>
        <color theme="1"/>
        <rFont val="Times New Roman"/>
        <charset val="134"/>
      </rPr>
      <t>#||</t>
    </r>
  </si>
  <si>
    <r>
      <rPr>
        <sz val="10"/>
        <color theme="1"/>
        <rFont val="宋体"/>
        <charset val="134"/>
      </rPr>
      <t>刘丽忠</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|18811726386#|||#|||</t>
    </r>
  </si>
  <si>
    <t>10427</t>
  </si>
  <si>
    <r>
      <rPr>
        <sz val="10"/>
        <color theme="1"/>
        <rFont val="宋体"/>
        <charset val="134"/>
      </rPr>
      <t>济南大学</t>
    </r>
  </si>
  <si>
    <t>081302</t>
  </si>
  <si>
    <r>
      <rPr>
        <sz val="10"/>
        <color theme="1"/>
        <rFont val="宋体"/>
        <charset val="134"/>
      </rPr>
      <t>制药工程</t>
    </r>
  </si>
  <si>
    <t>1042742011005555</t>
  </si>
  <si>
    <t>104271201105001068</t>
  </si>
  <si>
    <t>10346</t>
  </si>
  <si>
    <r>
      <rPr>
        <sz val="10"/>
        <color theme="1"/>
        <rFont val="宋体"/>
        <charset val="134"/>
      </rPr>
      <t>杭州师范大学</t>
    </r>
  </si>
  <si>
    <t>070303</t>
  </si>
  <si>
    <r>
      <rPr>
        <sz val="10"/>
        <color theme="1"/>
        <rFont val="宋体"/>
        <charset val="134"/>
      </rPr>
      <t>有机化学</t>
    </r>
  </si>
  <si>
    <t>1034632014000386</t>
  </si>
  <si>
    <t>00039363</t>
  </si>
  <si>
    <r>
      <rPr>
        <sz val="10"/>
        <color theme="1"/>
        <rFont val="宋体"/>
        <charset val="134"/>
      </rPr>
      <t>江西省南昌市经开区青岚大道</t>
    </r>
    <r>
      <rPr>
        <sz val="10"/>
        <color theme="1"/>
        <rFont val="Times New Roman"/>
        <charset val="134"/>
      </rPr>
      <t>666</t>
    </r>
    <r>
      <rPr>
        <sz val="10"/>
        <color theme="1"/>
        <rFont val="宋体"/>
        <charset val="134"/>
      </rPr>
      <t>号华瑞锦城</t>
    </r>
  </si>
  <si>
    <t>906455721@qq.com</t>
  </si>
  <si>
    <t>20250310084537</t>
  </si>
  <si>
    <t>104055108180308</t>
  </si>
  <si>
    <t>1040599839</t>
  </si>
  <si>
    <r>
      <rPr>
        <sz val="10"/>
        <color theme="1"/>
        <rFont val="宋体"/>
        <charset val="134"/>
      </rPr>
      <t>涂飞</t>
    </r>
  </si>
  <si>
    <t>13879196786</t>
  </si>
  <si>
    <r>
      <rPr>
        <sz val="10"/>
        <color theme="1"/>
        <rFont val="宋体"/>
        <charset val="134"/>
      </rPr>
      <t>江西省矿检安全科技有限公司</t>
    </r>
  </si>
  <si>
    <t>360122198602122737</t>
  </si>
  <si>
    <t>tufei</t>
  </si>
  <si>
    <t>19860212</t>
  </si>
  <si>
    <r>
      <rPr>
        <sz val="10"/>
        <color theme="1"/>
        <rFont val="宋体"/>
        <charset val="134"/>
      </rPr>
      <t>南昌市红谷滩新区丰和北大道</t>
    </r>
    <r>
      <rPr>
        <sz val="10"/>
        <color theme="1"/>
        <rFont val="Times New Roman"/>
        <charset val="134"/>
      </rPr>
      <t>369</t>
    </r>
    <r>
      <rPr>
        <sz val="10"/>
        <color theme="1"/>
        <rFont val="宋体"/>
        <charset val="134"/>
      </rPr>
      <t>号</t>
    </r>
  </si>
  <si>
    <r>
      <rPr>
        <sz val="10"/>
        <color theme="1"/>
        <rFont val="Times New Roman"/>
        <charset val="134"/>
      </rPr>
      <t>2024.8-</t>
    </r>
    <r>
      <rPr>
        <sz val="10"/>
        <color theme="1"/>
        <rFont val="宋体"/>
        <charset val="134"/>
      </rPr>
      <t>至今</t>
    </r>
    <r>
      <rPr>
        <sz val="10"/>
        <color theme="1"/>
        <rFont val="Times New Roman"/>
        <charset val="134"/>
      </rPr>
      <t>|</t>
    </r>
    <r>
      <rPr>
        <sz val="10"/>
        <color theme="1"/>
        <rFont val="宋体"/>
        <charset val="134"/>
      </rPr>
      <t>江西省矿检安全科技有限公司</t>
    </r>
    <r>
      <rPr>
        <sz val="10"/>
        <color theme="1"/>
        <rFont val="Times New Roman"/>
        <charset val="134"/>
      </rPr>
      <t>|</t>
    </r>
    <r>
      <rPr>
        <sz val="10"/>
        <color theme="1"/>
        <rFont val="宋体"/>
        <charset val="134"/>
      </rPr>
      <t>工程师</t>
    </r>
    <r>
      <rPr>
        <sz val="10"/>
        <color theme="1"/>
        <rFont val="Times New Roman"/>
        <charset val="134"/>
      </rPr>
      <t>#2011.7-2024.7|</t>
    </r>
    <r>
      <rPr>
        <sz val="10"/>
        <color theme="1"/>
        <rFont val="宋体"/>
        <charset val="134"/>
      </rPr>
      <t>江西景态园林、南昌工学院</t>
    </r>
    <r>
      <rPr>
        <sz val="10"/>
        <color theme="1"/>
        <rFont val="Times New Roman"/>
        <charset val="134"/>
      </rPr>
      <t>|</t>
    </r>
    <r>
      <rPr>
        <sz val="10"/>
        <color theme="1"/>
        <rFont val="宋体"/>
        <charset val="134"/>
      </rPr>
      <t>工程师、专职教师</t>
    </r>
    <r>
      <rPr>
        <sz val="10"/>
        <color theme="1"/>
        <rFont val="Times New Roman"/>
        <charset val="134"/>
      </rPr>
      <t>#2008.9-2011.6|</t>
    </r>
    <r>
      <rPr>
        <sz val="10"/>
        <color theme="1"/>
        <rFont val="宋体"/>
        <charset val="134"/>
      </rPr>
      <t>南昌大学</t>
    </r>
    <r>
      <rPr>
        <sz val="10"/>
        <color theme="1"/>
        <rFont val="Times New Roman"/>
        <charset val="134"/>
      </rPr>
      <t>|</t>
    </r>
    <r>
      <rPr>
        <sz val="10"/>
        <color theme="1"/>
        <rFont val="宋体"/>
        <charset val="134"/>
      </rPr>
      <t>硕士研究生</t>
    </r>
    <r>
      <rPr>
        <sz val="10"/>
        <color theme="1"/>
        <rFont val="Times New Roman"/>
        <charset val="134"/>
      </rPr>
      <t>#2004.9-2008.7|</t>
    </r>
    <r>
      <rPr>
        <sz val="10"/>
        <color theme="1"/>
        <rFont val="宋体"/>
        <charset val="134"/>
      </rPr>
      <t>南昌航空大学</t>
    </r>
    <r>
      <rPr>
        <sz val="10"/>
        <color theme="1"/>
        <rFont val="Times New Roman"/>
        <charset val="134"/>
      </rPr>
      <t>|</t>
    </r>
    <r>
      <rPr>
        <sz val="10"/>
        <color theme="1"/>
        <rFont val="宋体"/>
        <charset val="134"/>
      </rPr>
      <t>本科生</t>
    </r>
    <r>
      <rPr>
        <sz val="10"/>
        <color theme="1"/>
        <rFont val="Times New Roman"/>
        <charset val="134"/>
      </rPr>
      <t>#2000.9-2004.7|</t>
    </r>
    <r>
      <rPr>
        <sz val="10"/>
        <color theme="1"/>
        <rFont val="宋体"/>
        <charset val="134"/>
      </rPr>
      <t>新建一中、新建二中</t>
    </r>
    <r>
      <rPr>
        <sz val="10"/>
        <color theme="1"/>
        <rFont val="Times New Roman"/>
        <charset val="134"/>
      </rPr>
      <t>|</t>
    </r>
    <r>
      <rPr>
        <sz val="10"/>
        <color theme="1"/>
        <rFont val="宋体"/>
        <charset val="134"/>
      </rPr>
      <t>学生</t>
    </r>
  </si>
  <si>
    <r>
      <rPr>
        <sz val="10"/>
        <color theme="1"/>
        <rFont val="宋体"/>
        <charset val="134"/>
      </rPr>
      <t>涂怀粉</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|13672248933#</t>
    </r>
    <r>
      <rPr>
        <sz val="10"/>
        <color theme="1"/>
        <rFont val="宋体"/>
        <charset val="134"/>
      </rPr>
      <t>曹才妹</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|13576035786#|||</t>
    </r>
  </si>
  <si>
    <r>
      <rPr>
        <sz val="10"/>
        <color theme="1"/>
        <rFont val="Times New Roman"/>
        <charset val="134"/>
      </rPr>
      <t>1</t>
    </r>
    <r>
      <rPr>
        <sz val="10"/>
        <color theme="1"/>
        <rFont val="宋体"/>
        <charset val="134"/>
      </rPr>
      <t>、</t>
    </r>
    <r>
      <rPr>
        <sz val="10"/>
        <color theme="1"/>
        <rFont val="Times New Roman"/>
        <charset val="134"/>
      </rPr>
      <t>Application of Sliding Smoothing Method Denoising in Model Updating Damage Identification</t>
    </r>
    <r>
      <rPr>
        <sz val="10"/>
        <color theme="1"/>
        <rFont val="宋体"/>
        <charset val="134"/>
      </rPr>
      <t>，</t>
    </r>
    <r>
      <rPr>
        <sz val="10"/>
        <color theme="1"/>
        <rFont val="Times New Roman"/>
        <charset val="134"/>
      </rPr>
      <t>ICCE 2021</t>
    </r>
    <r>
      <rPr>
        <sz val="10"/>
        <color theme="1"/>
        <rFont val="宋体"/>
        <charset val="134"/>
      </rPr>
      <t>，第一作者（</t>
    </r>
    <r>
      <rPr>
        <sz val="10"/>
        <color theme="1"/>
        <rFont val="Times New Roman"/>
        <charset val="134"/>
      </rPr>
      <t>EI</t>
    </r>
    <r>
      <rPr>
        <sz val="10"/>
        <color theme="1"/>
        <rFont val="宋体"/>
        <charset val="134"/>
      </rPr>
      <t xml:space="preserve">检索）
</t>
    </r>
    <r>
      <rPr>
        <sz val="10"/>
        <color theme="1"/>
        <rFont val="Times New Roman"/>
        <charset val="134"/>
      </rPr>
      <t>2</t>
    </r>
    <r>
      <rPr>
        <sz val="10"/>
        <color theme="1"/>
        <rFont val="宋体"/>
        <charset val="134"/>
      </rPr>
      <t>、基于小波包降噪与有限元模型修正的结构损伤识别方法，力学季刊，</t>
    </r>
    <r>
      <rPr>
        <sz val="10"/>
        <color theme="1"/>
        <rFont val="Times New Roman"/>
        <charset val="134"/>
      </rPr>
      <t>2010</t>
    </r>
    <r>
      <rPr>
        <sz val="10"/>
        <color theme="1"/>
        <rFont val="宋体"/>
        <charset val="134"/>
      </rPr>
      <t>，第二作者（北大核心）</t>
    </r>
  </si>
  <si>
    <t>10406</t>
  </si>
  <si>
    <r>
      <rPr>
        <sz val="10"/>
        <color theme="1"/>
        <rFont val="宋体"/>
        <charset val="134"/>
      </rPr>
      <t>南昌航空大学</t>
    </r>
  </si>
  <si>
    <t>1040642008001164</t>
  </si>
  <si>
    <t>104061200805001164</t>
  </si>
  <si>
    <t>080100</t>
  </si>
  <si>
    <r>
      <rPr>
        <sz val="10"/>
        <color theme="1"/>
        <rFont val="宋体"/>
        <charset val="134"/>
      </rPr>
      <t>力学</t>
    </r>
  </si>
  <si>
    <t>1040332011000184</t>
  </si>
  <si>
    <t>104031201102000184</t>
  </si>
  <si>
    <r>
      <rPr>
        <sz val="10"/>
        <color theme="1"/>
        <rFont val="宋体"/>
        <charset val="134"/>
      </rPr>
      <t>南昌市红谷滩区富源花园</t>
    </r>
  </si>
  <si>
    <t>358446480@qq.com</t>
  </si>
  <si>
    <t>feituniat@126.com</t>
  </si>
  <si>
    <t>20250304194403</t>
  </si>
  <si>
    <t>20250305114425</t>
  </si>
  <si>
    <t>104055108180309</t>
  </si>
  <si>
    <t>1040599893</t>
  </si>
  <si>
    <r>
      <rPr>
        <sz val="10"/>
        <color theme="1"/>
        <rFont val="宋体"/>
        <charset val="134"/>
      </rPr>
      <t>陈加丽</t>
    </r>
  </si>
  <si>
    <t>17770053789</t>
  </si>
  <si>
    <t>410724199009097029</t>
  </si>
  <si>
    <t>chenjiali</t>
  </si>
  <si>
    <t>19900909</t>
  </si>
  <si>
    <t>410724</t>
  </si>
  <si>
    <r>
      <rPr>
        <sz val="10"/>
        <color theme="1"/>
        <rFont val="宋体"/>
        <charset val="134"/>
      </rPr>
      <t>华东交通大学档案馆</t>
    </r>
  </si>
  <si>
    <r>
      <rPr>
        <sz val="10"/>
        <color theme="1"/>
        <rFont val="宋体"/>
        <charset val="134"/>
      </rPr>
      <t>江西省南昌市双港东大街</t>
    </r>
    <r>
      <rPr>
        <sz val="10"/>
        <color theme="1"/>
        <rFont val="Times New Roman"/>
        <charset val="134"/>
      </rPr>
      <t>808</t>
    </r>
    <r>
      <rPr>
        <sz val="10"/>
        <color theme="1"/>
        <rFont val="宋体"/>
        <charset val="134"/>
      </rPr>
      <t>号</t>
    </r>
  </si>
  <si>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安阳师范学院</t>
    </r>
    <r>
      <rPr>
        <sz val="10"/>
        <color theme="1"/>
        <rFont val="Times New Roman"/>
        <charset val="134"/>
      </rPr>
      <t>|</t>
    </r>
    <r>
      <rPr>
        <sz val="10"/>
        <color theme="1"/>
        <rFont val="宋体"/>
        <charset val="134"/>
      </rPr>
      <t>学生</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中国地质大学（武汉）</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南昌市第五中学</t>
    </r>
    <r>
      <rPr>
        <sz val="10"/>
        <color theme="1"/>
        <rFont val="Times New Roman"/>
        <charset val="134"/>
      </rPr>
      <t>|</t>
    </r>
    <r>
      <rPr>
        <sz val="10"/>
        <color theme="1"/>
        <rFont val="宋体"/>
        <charset val="134"/>
      </rPr>
      <t>教师</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江西水利职业学院</t>
    </r>
    <r>
      <rPr>
        <sz val="10"/>
        <color theme="1"/>
        <rFont val="Times New Roman"/>
        <charset val="134"/>
      </rPr>
      <t>|</t>
    </r>
    <r>
      <rPr>
        <sz val="10"/>
        <color theme="1"/>
        <rFont val="宋体"/>
        <charset val="134"/>
      </rPr>
      <t>辅导员</t>
    </r>
    <r>
      <rPr>
        <sz val="10"/>
        <color theme="1"/>
        <rFont val="Times New Roman"/>
        <charset val="134"/>
      </rPr>
      <t>#2021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华东交通大学</t>
    </r>
    <r>
      <rPr>
        <sz val="10"/>
        <color theme="1"/>
        <rFont val="Times New Roman"/>
        <charset val="134"/>
      </rPr>
      <t>|</t>
    </r>
    <r>
      <rPr>
        <sz val="10"/>
        <color theme="1"/>
        <rFont val="宋体"/>
        <charset val="134"/>
      </rPr>
      <t>辅导员</t>
    </r>
  </si>
  <si>
    <r>
      <rPr>
        <sz val="10"/>
        <color theme="1"/>
        <rFont val="宋体"/>
        <charset val="134"/>
      </rPr>
      <t>魏信祥</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江西水利职业学院</t>
    </r>
    <r>
      <rPr>
        <sz val="10"/>
        <color theme="1"/>
        <rFont val="Times New Roman"/>
        <charset val="134"/>
      </rPr>
      <t>|18172863923#</t>
    </r>
    <r>
      <rPr>
        <sz val="10"/>
        <color theme="1"/>
        <rFont val="宋体"/>
        <charset val="134"/>
      </rPr>
      <t>魏安晴</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华东交通大学附属幼儿园</t>
    </r>
    <r>
      <rPr>
        <sz val="10"/>
        <color theme="1"/>
        <rFont val="Times New Roman"/>
        <charset val="134"/>
      </rPr>
      <t>|</t>
    </r>
    <r>
      <rPr>
        <sz val="10"/>
        <color theme="1"/>
        <rFont val="宋体"/>
        <charset val="134"/>
      </rPr>
      <t>无</t>
    </r>
    <r>
      <rPr>
        <sz val="10"/>
        <color theme="1"/>
        <rFont val="Times New Roman"/>
        <charset val="134"/>
      </rPr>
      <t>#|||</t>
    </r>
  </si>
  <si>
    <t>Origin of hydroxyl GDGTs and regular isoprenoid GDGTs in suspended particulate matter of Yangtze River Estuary
Impact of water depth on the distribution of iGDGTs in the surface sediments from the</t>
  </si>
  <si>
    <t>10479</t>
  </si>
  <si>
    <r>
      <rPr>
        <sz val="10"/>
        <color theme="1"/>
        <rFont val="宋体"/>
        <charset val="134"/>
      </rPr>
      <t>安阳师范学院</t>
    </r>
  </si>
  <si>
    <t>120901</t>
  </si>
  <si>
    <r>
      <rPr>
        <sz val="10"/>
        <color theme="1"/>
        <rFont val="宋体"/>
        <charset val="134"/>
      </rPr>
      <t>旅游管理</t>
    </r>
  </si>
  <si>
    <t>1047942013130115</t>
  </si>
  <si>
    <t>104791201305000156</t>
  </si>
  <si>
    <t>1049132016116235</t>
  </si>
  <si>
    <t>104911201602016601</t>
  </si>
  <si>
    <r>
      <rPr>
        <sz val="10"/>
        <color theme="1"/>
        <rFont val="宋体"/>
        <charset val="134"/>
      </rPr>
      <t>江西省南昌市新建区市政绿城桂雨江南</t>
    </r>
  </si>
  <si>
    <t>1018727100@qq.com</t>
  </si>
  <si>
    <t>chsi_g4xs3g7rcen3x4w36d6j</t>
  </si>
  <si>
    <t>20250226113512</t>
  </si>
  <si>
    <t>104055108180310</t>
  </si>
  <si>
    <t>1040599922</t>
  </si>
  <si>
    <r>
      <rPr>
        <sz val="10"/>
        <color theme="1"/>
        <rFont val="宋体"/>
        <charset val="134"/>
      </rPr>
      <t>刘金彪</t>
    </r>
  </si>
  <si>
    <t>18170947348</t>
  </si>
  <si>
    <r>
      <rPr>
        <sz val="10"/>
        <color theme="1"/>
        <rFont val="宋体"/>
        <charset val="134"/>
      </rPr>
      <t>周仲魁</t>
    </r>
  </si>
  <si>
    <t>362425198611230016</t>
  </si>
  <si>
    <t>liujinbiao</t>
  </si>
  <si>
    <t>19861123</t>
  </si>
  <si>
    <t>360825</t>
  </si>
  <si>
    <r>
      <rPr>
        <sz val="10"/>
        <color theme="1"/>
        <rFont val="宋体"/>
        <charset val="134"/>
      </rPr>
      <t>江西省南昌市东湖区二七北路</t>
    </r>
    <r>
      <rPr>
        <sz val="10"/>
        <color theme="1"/>
        <rFont val="Times New Roman"/>
        <charset val="134"/>
      </rPr>
      <t>266</t>
    </r>
    <r>
      <rPr>
        <sz val="10"/>
        <color theme="1"/>
        <rFont val="宋体"/>
        <charset val="134"/>
      </rPr>
      <t>号中国江西人才市场三楼</t>
    </r>
  </si>
  <si>
    <r>
      <rPr>
        <sz val="10"/>
        <color theme="1"/>
        <rFont val="Times New Roman"/>
        <charset val="134"/>
      </rPr>
      <t>2004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河南理工大学</t>
    </r>
    <r>
      <rPr>
        <sz val="10"/>
        <color theme="1"/>
        <rFont val="Times New Roman"/>
        <charset val="134"/>
      </rPr>
      <t>|</t>
    </r>
    <r>
      <rPr>
        <sz val="10"/>
        <color theme="1"/>
        <rFont val="宋体"/>
        <charset val="134"/>
      </rPr>
      <t>学生</t>
    </r>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河南理工大学（硕士研究生）</t>
    </r>
    <r>
      <rPr>
        <sz val="10"/>
        <color theme="1"/>
        <rFont val="Times New Roman"/>
        <charset val="134"/>
      </rPr>
      <t>|</t>
    </r>
    <r>
      <rPr>
        <sz val="10"/>
        <color theme="1"/>
        <rFont val="宋体"/>
        <charset val="134"/>
      </rPr>
      <t>学生</t>
    </r>
    <r>
      <rPr>
        <sz val="10"/>
        <color theme="1"/>
        <rFont val="Times New Roman"/>
        <charset val="134"/>
      </rPr>
      <t>#2012</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 xml:space="preserve"> |</t>
    </r>
    <r>
      <rPr>
        <sz val="10"/>
        <color theme="1"/>
        <rFont val="宋体"/>
        <charset val="134"/>
      </rPr>
      <t>河南煤化集团主焦煤矿</t>
    </r>
    <r>
      <rPr>
        <sz val="10"/>
        <color theme="1"/>
        <rFont val="Times New Roman"/>
        <charset val="134"/>
      </rPr>
      <t>|</t>
    </r>
    <r>
      <rPr>
        <sz val="10"/>
        <color theme="1"/>
        <rFont val="宋体"/>
        <charset val="134"/>
      </rPr>
      <t>技术员</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干部</t>
    </r>
    <r>
      <rPr>
        <sz val="10"/>
        <color theme="1"/>
        <rFont val="Times New Roman"/>
        <charset val="134"/>
      </rPr>
      <t>#||</t>
    </r>
  </si>
  <si>
    <r>
      <rPr>
        <sz val="10"/>
        <color theme="1"/>
        <rFont val="宋体"/>
        <charset val="134"/>
      </rPr>
      <t>凌南燕</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|18942243392#</t>
    </r>
    <r>
      <rPr>
        <sz val="10"/>
        <color theme="1"/>
        <rFont val="宋体"/>
        <charset val="134"/>
      </rPr>
      <t>刘依晨</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豫章师范附属小学</t>
    </r>
    <r>
      <rPr>
        <sz val="10"/>
        <color theme="1"/>
        <rFont val="Times New Roman"/>
        <charset val="134"/>
      </rPr>
      <t>/</t>
    </r>
    <r>
      <rPr>
        <sz val="10"/>
        <color theme="1"/>
        <rFont val="宋体"/>
        <charset val="134"/>
      </rPr>
      <t>学生</t>
    </r>
    <r>
      <rPr>
        <sz val="10"/>
        <color theme="1"/>
        <rFont val="Times New Roman"/>
        <charset val="134"/>
      </rPr>
      <t>|</t>
    </r>
    <r>
      <rPr>
        <sz val="10"/>
        <color theme="1"/>
        <rFont val="宋体"/>
        <charset val="134"/>
      </rPr>
      <t>无</t>
    </r>
    <r>
      <rPr>
        <sz val="10"/>
        <color theme="1"/>
        <rFont val="Times New Roman"/>
        <charset val="134"/>
      </rPr>
      <t>#|||</t>
    </r>
  </si>
  <si>
    <t>10460</t>
  </si>
  <si>
    <r>
      <rPr>
        <sz val="10"/>
        <color theme="1"/>
        <rFont val="宋体"/>
        <charset val="134"/>
      </rPr>
      <t>河南理工大学</t>
    </r>
  </si>
  <si>
    <t>081900</t>
  </si>
  <si>
    <t>1046032012000043</t>
  </si>
  <si>
    <t>104601201202200049</t>
  </si>
  <si>
    <r>
      <rPr>
        <sz val="10"/>
        <color theme="1"/>
        <rFont val="宋体"/>
        <charset val="134"/>
      </rPr>
      <t>江西省南昌市经济开发区凌波路</t>
    </r>
    <r>
      <rPr>
        <sz val="10"/>
        <color theme="1"/>
        <rFont val="Times New Roman"/>
        <charset val="134"/>
      </rPr>
      <t>999</t>
    </r>
    <r>
      <rPr>
        <sz val="10"/>
        <color theme="1"/>
        <rFont val="宋体"/>
        <charset val="134"/>
      </rPr>
      <t>号盛世华庭</t>
    </r>
    <r>
      <rPr>
        <sz val="10"/>
        <color theme="1"/>
        <rFont val="Times New Roman"/>
        <charset val="134"/>
      </rPr>
      <t>38</t>
    </r>
    <r>
      <rPr>
        <sz val="10"/>
        <color theme="1"/>
        <rFont val="宋体"/>
        <charset val="134"/>
      </rPr>
      <t>栋</t>
    </r>
    <r>
      <rPr>
        <sz val="10"/>
        <color theme="1"/>
        <rFont val="Times New Roman"/>
        <charset val="134"/>
      </rPr>
      <t>1</t>
    </r>
    <r>
      <rPr>
        <sz val="10"/>
        <color theme="1"/>
        <rFont val="宋体"/>
        <charset val="134"/>
      </rPr>
      <t>单元</t>
    </r>
    <r>
      <rPr>
        <sz val="10"/>
        <color theme="1"/>
        <rFont val="Times New Roman"/>
        <charset val="134"/>
      </rPr>
      <t>1502</t>
    </r>
  </si>
  <si>
    <t>0791-83897782</t>
  </si>
  <si>
    <t>510863142@qq.com</t>
  </si>
  <si>
    <t>bertiger0604@sohu.com</t>
  </si>
  <si>
    <t>20250222183123</t>
  </si>
  <si>
    <t>104055108180311</t>
  </si>
  <si>
    <t>1040599975</t>
  </si>
  <si>
    <r>
      <rPr>
        <sz val="10"/>
        <color theme="1"/>
        <rFont val="宋体"/>
        <charset val="134"/>
      </rPr>
      <t>江媛媛</t>
    </r>
  </si>
  <si>
    <t>18379298973</t>
  </si>
  <si>
    <r>
      <rPr>
        <sz val="10"/>
        <color theme="1"/>
        <rFont val="宋体"/>
        <charset val="134"/>
      </rPr>
      <t>江西省地质局第三地质大队</t>
    </r>
  </si>
  <si>
    <t>360428199208092225</t>
  </si>
  <si>
    <t>13789120055</t>
  </si>
  <si>
    <t>jiangyuanyuan</t>
  </si>
  <si>
    <t>19920809</t>
  </si>
  <si>
    <t>360404</t>
  </si>
  <si>
    <t>332000</t>
  </si>
  <si>
    <r>
      <rPr>
        <sz val="10"/>
        <color theme="1"/>
        <rFont val="Times New Roman"/>
        <charset val="134"/>
      </rPr>
      <t>2018.9-2013.7|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#2013.9-2016.7|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#2016.9-</t>
    </r>
    <r>
      <rPr>
        <sz val="10"/>
        <color theme="1"/>
        <rFont val="宋体"/>
        <charset val="134"/>
      </rPr>
      <t>至今</t>
    </r>
    <r>
      <rPr>
        <sz val="10"/>
        <color theme="1"/>
        <rFont val="Times New Roman"/>
        <charset val="134"/>
      </rPr>
      <t>|</t>
    </r>
    <r>
      <rPr>
        <sz val="10"/>
        <color theme="1"/>
        <rFont val="宋体"/>
        <charset val="134"/>
      </rPr>
      <t>江西省地质局第三地质大队</t>
    </r>
    <r>
      <rPr>
        <sz val="10"/>
        <color theme="1"/>
        <rFont val="Times New Roman"/>
        <charset val="134"/>
      </rPr>
      <t>|</t>
    </r>
    <r>
      <rPr>
        <sz val="10"/>
        <color theme="1"/>
        <rFont val="宋体"/>
        <charset val="134"/>
      </rPr>
      <t>干部</t>
    </r>
    <r>
      <rPr>
        <sz val="10"/>
        <color theme="1"/>
        <rFont val="Times New Roman"/>
        <charset val="134"/>
      </rPr>
      <t>#||#||</t>
    </r>
  </si>
  <si>
    <r>
      <rPr>
        <sz val="10"/>
        <color theme="1"/>
        <rFont val="Times New Roman"/>
        <charset val="134"/>
      </rPr>
      <t>2014</t>
    </r>
    <r>
      <rPr>
        <sz val="10"/>
        <color theme="1"/>
        <rFont val="宋体"/>
        <charset val="134"/>
      </rPr>
      <t xml:space="preserve">年东华理工大学二等奖学金
</t>
    </r>
    <r>
      <rPr>
        <sz val="10"/>
        <color theme="1"/>
        <rFont val="Times New Roman"/>
        <charset val="134"/>
      </rPr>
      <t>2015</t>
    </r>
    <r>
      <rPr>
        <sz val="10"/>
        <color theme="1"/>
        <rFont val="宋体"/>
        <charset val="134"/>
      </rPr>
      <t>年东华理工大学三等奖学金</t>
    </r>
  </si>
  <si>
    <r>
      <rPr>
        <sz val="10"/>
        <color theme="1"/>
        <rFont val="宋体"/>
        <charset val="134"/>
      </rPr>
      <t>江任明</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务农</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刘金花</t>
    </r>
    <r>
      <rPr>
        <sz val="10"/>
        <color theme="1"/>
        <rFont val="Times New Roman"/>
        <charset val="134"/>
      </rPr>
      <t>|</t>
    </r>
    <r>
      <rPr>
        <sz val="10"/>
        <color theme="1"/>
        <rFont val="宋体"/>
        <charset val="134"/>
      </rPr>
      <t>女</t>
    </r>
    <r>
      <rPr>
        <sz val="10"/>
        <color theme="1"/>
        <rFont val="Times New Roman"/>
        <charset val="134"/>
      </rPr>
      <t>|</t>
    </r>
    <r>
      <rPr>
        <sz val="10"/>
        <color theme="1"/>
        <rFont val="宋体"/>
        <charset val="134"/>
      </rPr>
      <t>务农</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</si>
  <si>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 xml:space="preserve">江西金鸡窝铜矿床花岗闪长斑岩黑云母矿物学特征及其岩石成因与成矿的指示
</t>
    </r>
    <r>
      <rPr>
        <sz val="10"/>
        <color theme="1"/>
        <rFont val="Times New Roman"/>
        <charset val="134"/>
      </rPr>
      <t>2.</t>
    </r>
    <r>
      <rPr>
        <sz val="10"/>
        <color theme="1"/>
        <rFont val="宋体"/>
        <charset val="134"/>
      </rPr>
      <t>鶱谦古近纪盆地贡觉组膏盐及其硫同位素特征</t>
    </r>
  </si>
  <si>
    <t>1040542013000211</t>
  </si>
  <si>
    <t>104051201305003703</t>
  </si>
  <si>
    <t>104053201602001140</t>
  </si>
  <si>
    <t>104051201602001140</t>
  </si>
  <si>
    <t>360402</t>
  </si>
  <si>
    <r>
      <rPr>
        <sz val="10"/>
        <color theme="1"/>
        <rFont val="宋体"/>
        <charset val="134"/>
      </rPr>
      <t>江西省九江市经济技术开发区顺意路</t>
    </r>
    <r>
      <rPr>
        <sz val="10"/>
        <color theme="1"/>
        <rFont val="Times New Roman"/>
        <charset val="134"/>
      </rPr>
      <t>009</t>
    </r>
    <r>
      <rPr>
        <sz val="10"/>
        <color theme="1"/>
        <rFont val="宋体"/>
        <charset val="134"/>
      </rPr>
      <t>号</t>
    </r>
  </si>
  <si>
    <t>229109525@qq.com</t>
  </si>
  <si>
    <t>20250206094928</t>
  </si>
  <si>
    <t>20250206100701</t>
  </si>
  <si>
    <t>104055108570302</t>
  </si>
  <si>
    <t>1040599759</t>
  </si>
  <si>
    <r>
      <rPr>
        <sz val="10"/>
        <color theme="1"/>
        <rFont val="宋体"/>
        <charset val="134"/>
      </rPr>
      <t>张艳</t>
    </r>
  </si>
  <si>
    <t>15179107721</t>
  </si>
  <si>
    <r>
      <rPr>
        <sz val="10"/>
        <color theme="1"/>
        <rFont val="宋体"/>
        <charset val="134"/>
      </rPr>
      <t>江西中煤城乡控股集团有限公司</t>
    </r>
  </si>
  <si>
    <t>085701</t>
  </si>
  <si>
    <r>
      <rPr>
        <sz val="10"/>
        <color theme="1"/>
        <rFont val="宋体"/>
        <charset val="134"/>
      </rPr>
      <t>环境工程</t>
    </r>
  </si>
  <si>
    <t>2005</t>
  </si>
  <si>
    <r>
      <rPr>
        <sz val="10"/>
        <color theme="1"/>
        <rFont val="宋体"/>
        <charset val="134"/>
      </rPr>
      <t>环境工程概论</t>
    </r>
  </si>
  <si>
    <t>3009</t>
  </si>
  <si>
    <r>
      <rPr>
        <sz val="10"/>
        <color theme="1"/>
        <rFont val="宋体"/>
        <charset val="134"/>
      </rPr>
      <t>放射性废物处理与处置</t>
    </r>
  </si>
  <si>
    <t>360102198811065825</t>
  </si>
  <si>
    <t>zhangyan</t>
  </si>
  <si>
    <t>19881106</t>
  </si>
  <si>
    <t>360403</t>
  </si>
  <si>
    <r>
      <rPr>
        <sz val="10"/>
        <color theme="1"/>
        <rFont val="宋体"/>
        <charset val="134"/>
      </rPr>
      <t>江西省南昌市西湖区二七南路</t>
    </r>
    <r>
      <rPr>
        <sz val="10"/>
        <color theme="1"/>
        <rFont val="Times New Roman"/>
        <charset val="134"/>
      </rPr>
      <t>554</t>
    </r>
    <r>
      <rPr>
        <sz val="10"/>
        <color theme="1"/>
        <rFont val="宋体"/>
        <charset val="134"/>
      </rPr>
      <t>号地矿科技大楼</t>
    </r>
  </si>
  <si>
    <r>
      <rPr>
        <sz val="10"/>
        <color theme="1"/>
        <rFont val="Times New Roman"/>
        <charset val="134"/>
      </rPr>
      <t>2006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-2009</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江西理工大学</t>
    </r>
    <r>
      <rPr>
        <sz val="10"/>
        <color theme="1"/>
        <rFont val="Times New Roman"/>
        <charset val="134"/>
      </rPr>
      <t>|</t>
    </r>
    <r>
      <rPr>
        <sz val="10"/>
        <color theme="1"/>
        <rFont val="宋体"/>
        <charset val="134"/>
      </rPr>
      <t>学生</t>
    </r>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江西理工大学</t>
    </r>
    <r>
      <rPr>
        <sz val="10"/>
        <color theme="1"/>
        <rFont val="Times New Roman"/>
        <charset val="134"/>
      </rPr>
      <t>|</t>
    </r>
    <r>
      <rPr>
        <sz val="10"/>
        <color theme="1"/>
        <rFont val="宋体"/>
        <charset val="134"/>
      </rPr>
      <t>学生</t>
    </r>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江西理工大学</t>
    </r>
    <r>
      <rPr>
        <sz val="10"/>
        <color theme="1"/>
        <rFont val="Times New Roman"/>
        <charset val="134"/>
      </rPr>
      <t>|</t>
    </r>
    <r>
      <rPr>
        <sz val="10"/>
        <color theme="1"/>
        <rFont val="宋体"/>
        <charset val="134"/>
      </rPr>
      <t>学生</t>
    </r>
    <r>
      <rPr>
        <sz val="10"/>
        <color theme="1"/>
        <rFont val="Times New Roman"/>
        <charset val="134"/>
      </rPr>
      <t>#2014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江西中煤建设集团有限公司</t>
    </r>
    <r>
      <rPr>
        <sz val="10"/>
        <color theme="1"/>
        <rFont val="Times New Roman"/>
        <charset val="134"/>
      </rPr>
      <t>|</t>
    </r>
    <r>
      <rPr>
        <sz val="10"/>
        <color theme="1"/>
        <rFont val="宋体"/>
        <charset val="134"/>
      </rPr>
      <t>职员</t>
    </r>
    <r>
      <rPr>
        <sz val="10"/>
        <color theme="1"/>
        <rFont val="Times New Roman"/>
        <charset val="134"/>
      </rPr>
      <t>#2022</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江西中煤城乡控股集团有限公司</t>
    </r>
    <r>
      <rPr>
        <sz val="10"/>
        <color theme="1"/>
        <rFont val="Times New Roman"/>
        <charset val="134"/>
      </rPr>
      <t>|</t>
    </r>
    <r>
      <rPr>
        <sz val="10"/>
        <color theme="1"/>
        <rFont val="宋体"/>
        <charset val="134"/>
      </rPr>
      <t>职员</t>
    </r>
  </si>
  <si>
    <r>
      <rPr>
        <sz val="10"/>
        <color theme="1"/>
        <rFont val="宋体"/>
        <charset val="134"/>
      </rPr>
      <t>张子明</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退休</t>
    </r>
    <r>
      <rPr>
        <sz val="10"/>
        <color theme="1"/>
        <rFont val="Times New Roman"/>
        <charset val="134"/>
      </rPr>
      <t>|13807055276#</t>
    </r>
    <r>
      <rPr>
        <sz val="10"/>
        <color theme="1"/>
        <rFont val="宋体"/>
        <charset val="134"/>
      </rPr>
      <t>范秀园</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退休</t>
    </r>
    <r>
      <rPr>
        <sz val="10"/>
        <color theme="1"/>
        <rFont val="Times New Roman"/>
        <charset val="134"/>
      </rPr>
      <t>|18970907182#|||</t>
    </r>
  </si>
  <si>
    <r>
      <rPr>
        <sz val="10"/>
        <color theme="1"/>
        <rFont val="Times New Roman"/>
        <charset val="134"/>
      </rPr>
      <t>[1]</t>
    </r>
    <r>
      <rPr>
        <sz val="10"/>
        <color theme="1"/>
        <rFont val="宋体"/>
        <charset val="134"/>
      </rPr>
      <t>张艳</t>
    </r>
    <r>
      <rPr>
        <sz val="10"/>
        <color theme="1"/>
        <rFont val="Times New Roman"/>
        <charset val="134"/>
      </rPr>
      <t>,</t>
    </r>
    <r>
      <rPr>
        <sz val="10"/>
        <color theme="1"/>
        <rFont val="宋体"/>
        <charset val="134"/>
      </rPr>
      <t>陈丹</t>
    </r>
    <r>
      <rPr>
        <sz val="10"/>
        <color theme="1"/>
        <rFont val="Times New Roman"/>
        <charset val="134"/>
      </rPr>
      <t>,</t>
    </r>
    <r>
      <rPr>
        <sz val="10"/>
        <color theme="1"/>
        <rFont val="宋体"/>
        <charset val="134"/>
      </rPr>
      <t>祝金波</t>
    </r>
    <r>
      <rPr>
        <sz val="10"/>
        <color theme="1"/>
        <rFont val="Times New Roman"/>
        <charset val="134"/>
      </rPr>
      <t>,</t>
    </r>
    <r>
      <rPr>
        <sz val="10"/>
        <color theme="1"/>
        <rFont val="宋体"/>
        <charset val="134"/>
      </rPr>
      <t>徐嘉翔</t>
    </r>
    <r>
      <rPr>
        <sz val="10"/>
        <color theme="1"/>
        <rFont val="Times New Roman"/>
        <charset val="134"/>
      </rPr>
      <t>,</t>
    </r>
    <r>
      <rPr>
        <sz val="10"/>
        <color theme="1"/>
        <rFont val="宋体"/>
        <charset val="134"/>
      </rPr>
      <t>黄震</t>
    </r>
    <r>
      <rPr>
        <sz val="10"/>
        <color theme="1"/>
        <rFont val="Times New Roman"/>
        <charset val="134"/>
      </rPr>
      <t>,</t>
    </r>
    <r>
      <rPr>
        <sz val="10"/>
        <color theme="1"/>
        <rFont val="宋体"/>
        <charset val="134"/>
      </rPr>
      <t>彭小明</t>
    </r>
    <r>
      <rPr>
        <sz val="10"/>
        <color theme="1"/>
        <rFont val="Times New Roman"/>
        <charset val="134"/>
      </rPr>
      <t>.</t>
    </r>
    <r>
      <rPr>
        <sz val="10"/>
        <color theme="1"/>
        <rFont val="宋体"/>
        <charset val="134"/>
      </rPr>
      <t>磁性载镧纳米复合材料对水体中磷酸盐的吸附性能研究</t>
    </r>
    <r>
      <rPr>
        <sz val="10"/>
        <color theme="1"/>
        <rFont val="Times New Roman"/>
        <charset val="134"/>
      </rPr>
      <t>[J].</t>
    </r>
    <r>
      <rPr>
        <sz val="10"/>
        <color theme="1"/>
        <rFont val="宋体"/>
        <charset val="134"/>
      </rPr>
      <t>离子交换与吸附</t>
    </r>
    <r>
      <rPr>
        <sz val="10"/>
        <color theme="1"/>
        <rFont val="Times New Roman"/>
        <charset val="134"/>
      </rPr>
      <t>.</t>
    </r>
    <r>
      <rPr>
        <sz val="10"/>
        <color theme="1"/>
        <rFont val="宋体"/>
        <charset val="134"/>
      </rPr>
      <t xml:space="preserve">？
</t>
    </r>
    <r>
      <rPr>
        <sz val="10"/>
        <color theme="1"/>
        <rFont val="Times New Roman"/>
        <charset val="134"/>
      </rPr>
      <t>[2]</t>
    </r>
    <r>
      <rPr>
        <sz val="10"/>
        <color theme="1"/>
        <rFont val="宋体"/>
        <charset val="134"/>
      </rPr>
      <t>罗仙平</t>
    </r>
    <r>
      <rPr>
        <sz val="10"/>
        <color theme="1"/>
        <rFont val="Times New Roman"/>
        <charset val="134"/>
      </rPr>
      <t>,</t>
    </r>
    <r>
      <rPr>
        <sz val="10"/>
        <color theme="1"/>
        <rFont val="宋体"/>
        <charset val="134"/>
      </rPr>
      <t>张艳</t>
    </r>
    <r>
      <rPr>
        <sz val="10"/>
        <color theme="1"/>
        <rFont val="Times New Roman"/>
        <charset val="134"/>
      </rPr>
      <t>,</t>
    </r>
    <r>
      <rPr>
        <sz val="10"/>
        <color theme="1"/>
        <rFont val="宋体"/>
        <charset val="134"/>
      </rPr>
      <t>邓扬悟</t>
    </r>
    <r>
      <rPr>
        <sz val="10"/>
        <color theme="1"/>
        <rFont val="Times New Roman"/>
        <charset val="134"/>
      </rPr>
      <t>.</t>
    </r>
    <r>
      <rPr>
        <sz val="10"/>
        <color theme="1"/>
        <rFont val="宋体"/>
        <charset val="134"/>
      </rPr>
      <t>矿山废弃地分析及植物修复重金属污染土壤技术探讨</t>
    </r>
    <r>
      <rPr>
        <sz val="10"/>
        <color theme="1"/>
        <rFont val="Times New Roman"/>
        <charset val="134"/>
      </rPr>
      <t>[J].</t>
    </r>
    <r>
      <rPr>
        <sz val="10"/>
        <color theme="1"/>
        <rFont val="宋体"/>
        <charset val="134"/>
      </rPr>
      <t>有色金属科学与工程</t>
    </r>
    <r>
      <rPr>
        <sz val="10"/>
        <color theme="1"/>
        <rFont val="Times New Roman"/>
        <charset val="134"/>
      </rPr>
      <t>.</t>
    </r>
  </si>
  <si>
    <t>10407</t>
  </si>
  <si>
    <r>
      <rPr>
        <sz val="10"/>
        <color theme="1"/>
        <rFont val="宋体"/>
        <charset val="134"/>
      </rPr>
      <t>江西理工大学</t>
    </r>
  </si>
  <si>
    <t>083002</t>
  </si>
  <si>
    <t>1040732014000217</t>
  </si>
  <si>
    <t>104071201402000309</t>
  </si>
  <si>
    <r>
      <rPr>
        <sz val="10"/>
        <color theme="1"/>
        <rFont val="宋体"/>
        <charset val="134"/>
      </rPr>
      <t>江西省南昌市东湖区永外正街</t>
    </r>
    <r>
      <rPr>
        <sz val="10"/>
        <color theme="1"/>
        <rFont val="Times New Roman"/>
        <charset val="134"/>
      </rPr>
      <t>158</t>
    </r>
    <r>
      <rPr>
        <sz val="10"/>
        <color theme="1"/>
        <rFont val="宋体"/>
        <charset val="134"/>
      </rPr>
      <t>号老</t>
    </r>
    <r>
      <rPr>
        <sz val="10"/>
        <color theme="1"/>
        <rFont val="Times New Roman"/>
        <charset val="134"/>
      </rPr>
      <t>1</t>
    </r>
    <r>
      <rPr>
        <sz val="10"/>
        <color theme="1"/>
        <rFont val="宋体"/>
        <charset val="134"/>
      </rPr>
      <t>栋</t>
    </r>
  </si>
  <si>
    <t>0791-88695135</t>
  </si>
  <si>
    <t>506401867@qq.com</t>
  </si>
  <si>
    <t>20250324130656</t>
  </si>
  <si>
    <t>104055108570303</t>
  </si>
  <si>
    <t>1040599777</t>
  </si>
  <si>
    <r>
      <rPr>
        <sz val="10"/>
        <color theme="1"/>
        <rFont val="宋体"/>
        <charset val="134"/>
      </rPr>
      <t>沈威</t>
    </r>
  </si>
  <si>
    <t>18179228651</t>
  </si>
  <si>
    <r>
      <rPr>
        <sz val="10"/>
        <color theme="1"/>
        <rFont val="宋体"/>
        <charset val="134"/>
      </rPr>
      <t>江西省地质局工程地质大队</t>
    </r>
  </si>
  <si>
    <t>421127199412160832</t>
  </si>
  <si>
    <t>shenwei</t>
  </si>
  <si>
    <t>19941216</t>
  </si>
  <si>
    <t>421127</t>
  </si>
  <si>
    <r>
      <rPr>
        <sz val="10"/>
        <color theme="1"/>
        <rFont val="宋体"/>
        <charset val="134"/>
      </rPr>
      <t>江西省南昌市青云谱区解放西路</t>
    </r>
    <r>
      <rPr>
        <sz val="10"/>
        <color theme="1"/>
        <rFont val="Times New Roman"/>
        <charset val="134"/>
      </rPr>
      <t>658</t>
    </r>
    <r>
      <rPr>
        <sz val="10"/>
        <color theme="1"/>
        <rFont val="宋体"/>
        <charset val="134"/>
      </rPr>
      <t>号</t>
    </r>
  </si>
  <si>
    <r>
      <rPr>
        <sz val="10"/>
        <color theme="1"/>
        <rFont val="Times New Roman"/>
        <charset val="134"/>
      </rPr>
      <t>2007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九江市第三中学</t>
    </r>
    <r>
      <rPr>
        <sz val="10"/>
        <color theme="1"/>
        <rFont val="Times New Roman"/>
        <charset val="134"/>
      </rPr>
      <t>|</t>
    </r>
    <r>
      <rPr>
        <sz val="10"/>
        <color theme="1"/>
        <rFont val="宋体"/>
        <charset val="134"/>
      </rPr>
      <t>班长</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防灾科技学院</t>
    </r>
    <r>
      <rPr>
        <sz val="10"/>
        <color theme="1"/>
        <rFont val="Times New Roman"/>
        <charset val="134"/>
      </rPr>
      <t>|</t>
    </r>
    <r>
      <rPr>
        <sz val="10"/>
        <color theme="1"/>
        <rFont val="宋体"/>
        <charset val="134"/>
      </rPr>
      <t>团支书</t>
    </r>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|-#2020</t>
    </r>
    <r>
      <rPr>
        <sz val="10"/>
        <color theme="1"/>
        <rFont val="宋体"/>
        <charset val="134"/>
      </rPr>
      <t>年</t>
    </r>
    <r>
      <rPr>
        <sz val="10"/>
        <color theme="1"/>
        <rFont val="Times New Roman"/>
        <charset val="134"/>
      </rPr>
      <t>7</t>
    </r>
    <r>
      <rPr>
        <sz val="10"/>
        <color theme="1"/>
        <rFont val="宋体"/>
        <charset val="134"/>
      </rPr>
      <t>月至今</t>
    </r>
    <r>
      <rPr>
        <sz val="10"/>
        <color theme="1"/>
        <rFont val="Times New Roman"/>
        <charset val="134"/>
      </rPr>
      <t>|</t>
    </r>
    <r>
      <rPr>
        <sz val="10"/>
        <color theme="1"/>
        <rFont val="宋体"/>
        <charset val="134"/>
      </rPr>
      <t>江西省地质工程集团有限公司（江西省地质局工程地质大队）</t>
    </r>
    <r>
      <rPr>
        <sz val="10"/>
        <color theme="1"/>
        <rFont val="Times New Roman"/>
        <charset val="134"/>
      </rPr>
      <t>|-#||</t>
    </r>
  </si>
  <si>
    <r>
      <rPr>
        <sz val="10"/>
        <color theme="1"/>
        <rFont val="Times New Roman"/>
        <charset val="134"/>
      </rPr>
      <t>2025</t>
    </r>
    <r>
      <rPr>
        <sz val="10"/>
        <color theme="1"/>
        <rFont val="宋体"/>
        <charset val="134"/>
      </rPr>
      <t>年</t>
    </r>
    <r>
      <rPr>
        <sz val="10"/>
        <color theme="1"/>
        <rFont val="Times New Roman"/>
        <charset val="134"/>
      </rPr>
      <t>2</t>
    </r>
    <r>
      <rPr>
        <sz val="10"/>
        <color theme="1"/>
        <rFont val="宋体"/>
        <charset val="134"/>
      </rPr>
      <t>月获得</t>
    </r>
    <r>
      <rPr>
        <sz val="10"/>
        <color theme="1"/>
        <rFont val="Times New Roman"/>
        <charset val="134"/>
      </rPr>
      <t>“</t>
    </r>
    <r>
      <rPr>
        <sz val="10"/>
        <color theme="1"/>
        <rFont val="宋体"/>
        <charset val="134"/>
      </rPr>
      <t>先进工作者</t>
    </r>
    <r>
      <rPr>
        <sz val="10"/>
        <color theme="1"/>
        <rFont val="Times New Roman"/>
        <charset val="134"/>
      </rPr>
      <t>”</t>
    </r>
    <r>
      <rPr>
        <sz val="10"/>
        <color theme="1"/>
        <rFont val="宋体"/>
        <charset val="134"/>
      </rPr>
      <t>称号；</t>
    </r>
    <r>
      <rPr>
        <sz val="10"/>
        <color theme="1"/>
        <rFont val="Times New Roman"/>
        <charset val="134"/>
      </rPr>
      <t>2023</t>
    </r>
    <r>
      <rPr>
        <sz val="10"/>
        <color theme="1"/>
        <rFont val="宋体"/>
        <charset val="134"/>
      </rPr>
      <t>年</t>
    </r>
    <r>
      <rPr>
        <sz val="10"/>
        <color theme="1"/>
        <rFont val="Times New Roman"/>
        <charset val="134"/>
      </rPr>
      <t>12</t>
    </r>
    <r>
      <rPr>
        <sz val="10"/>
        <color theme="1"/>
        <rFont val="宋体"/>
        <charset val="134"/>
      </rPr>
      <t>月获得江西省国土空间生态环境修复学术交流会论文优秀奖；</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月获得河北省优秀毕业生称号。</t>
    </r>
  </si>
  <si>
    <r>
      <rPr>
        <sz val="10"/>
        <color theme="1"/>
        <rFont val="宋体"/>
        <charset val="134"/>
      </rPr>
      <t>徐静</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江西师范大学</t>
    </r>
    <r>
      <rPr>
        <sz val="10"/>
        <color theme="1"/>
        <rFont val="Times New Roman"/>
        <charset val="134"/>
      </rPr>
      <t>|15079158519#</t>
    </r>
    <r>
      <rPr>
        <sz val="10"/>
        <color theme="1"/>
        <rFont val="宋体"/>
        <charset val="134"/>
      </rPr>
      <t>沈若璟</t>
    </r>
    <r>
      <rPr>
        <sz val="10"/>
        <color theme="1"/>
        <rFont val="Times New Roman"/>
        <charset val="134"/>
      </rPr>
      <t>|</t>
    </r>
    <r>
      <rPr>
        <sz val="10"/>
        <color theme="1"/>
        <rFont val="宋体"/>
        <charset val="134"/>
      </rPr>
      <t>父女</t>
    </r>
    <r>
      <rPr>
        <sz val="10"/>
        <color theme="1"/>
        <rFont val="Times New Roman"/>
        <charset val="134"/>
      </rPr>
      <t>|-|18179228651#|||</t>
    </r>
  </si>
  <si>
    <r>
      <rPr>
        <sz val="10"/>
        <color theme="1"/>
        <rFont val="Times New Roman"/>
        <charset val="134"/>
      </rPr>
      <t>1</t>
    </r>
    <r>
      <rPr>
        <sz val="10"/>
        <color theme="1"/>
        <rFont val="宋体"/>
        <charset val="134"/>
      </rPr>
      <t>、化学淋洗法对铀污染土壤的修复效果研究；</t>
    </r>
    <r>
      <rPr>
        <sz val="10"/>
        <color theme="1"/>
        <rFont val="Times New Roman"/>
        <charset val="134"/>
      </rPr>
      <t>2</t>
    </r>
    <r>
      <rPr>
        <sz val="10"/>
        <color theme="1"/>
        <rFont val="宋体"/>
        <charset val="134"/>
      </rPr>
      <t>、临水河天然放射性核素调查及健康风险评价；</t>
    </r>
    <r>
      <rPr>
        <sz val="10"/>
        <color theme="1"/>
        <rFont val="Times New Roman"/>
        <charset val="134"/>
      </rPr>
      <t>3</t>
    </r>
    <r>
      <rPr>
        <sz val="10"/>
        <color theme="1"/>
        <rFont val="宋体"/>
        <charset val="134"/>
      </rPr>
      <t>、放射性核素钍污染土壤有机酸化学淋洗工艺；</t>
    </r>
    <r>
      <rPr>
        <sz val="10"/>
        <color theme="1"/>
        <rFont val="Times New Roman"/>
        <charset val="134"/>
      </rPr>
      <t>4</t>
    </r>
    <r>
      <rPr>
        <sz val="10"/>
        <color theme="1"/>
        <rFont val="宋体"/>
        <charset val="134"/>
      </rPr>
      <t>、抚河南昌段重金属空间分布特征及来源分析。</t>
    </r>
  </si>
  <si>
    <t>081404</t>
  </si>
  <si>
    <r>
      <rPr>
        <sz val="10"/>
        <color theme="1"/>
        <rFont val="宋体"/>
        <charset val="134"/>
      </rPr>
      <t>地下水科学与工程</t>
    </r>
  </si>
  <si>
    <t>1177542017673479</t>
  </si>
  <si>
    <t>117751201705761868</t>
  </si>
  <si>
    <t>083000</t>
  </si>
  <si>
    <r>
      <rPr>
        <sz val="10"/>
        <color theme="1"/>
        <rFont val="宋体"/>
        <charset val="134"/>
      </rPr>
      <t>环境科学与工程</t>
    </r>
  </si>
  <si>
    <t>1040532020000394</t>
  </si>
  <si>
    <t>104051202002000379</t>
  </si>
  <si>
    <r>
      <rPr>
        <sz val="10"/>
        <color theme="1"/>
        <rFont val="宋体"/>
        <charset val="134"/>
      </rPr>
      <t>江西省青山湖区玉屏西大街</t>
    </r>
    <r>
      <rPr>
        <sz val="10"/>
        <color theme="1"/>
        <rFont val="Times New Roman"/>
        <charset val="134"/>
      </rPr>
      <t>909</t>
    </r>
    <r>
      <rPr>
        <sz val="10"/>
        <color theme="1"/>
        <rFont val="宋体"/>
        <charset val="134"/>
      </rPr>
      <t>号江地试验检测公司</t>
    </r>
  </si>
  <si>
    <t>503391286@qq.com</t>
  </si>
  <si>
    <t>20250317111037</t>
  </si>
  <si>
    <t>20250318152834</t>
  </si>
  <si>
    <t>104055108570304</t>
  </si>
  <si>
    <t>1040599772</t>
  </si>
  <si>
    <r>
      <rPr>
        <sz val="10"/>
        <color theme="1"/>
        <rFont val="宋体"/>
        <charset val="134"/>
      </rPr>
      <t>谢飞</t>
    </r>
  </si>
  <si>
    <t>放弃</t>
  </si>
  <si>
    <t>18919852399</t>
  </si>
  <si>
    <r>
      <rPr>
        <sz val="10"/>
        <color theme="1"/>
        <rFont val="宋体"/>
        <charset val="134"/>
      </rPr>
      <t>王学刚</t>
    </r>
  </si>
  <si>
    <r>
      <rPr>
        <sz val="10"/>
        <color theme="1"/>
        <rFont val="宋体"/>
        <charset val="134"/>
      </rPr>
      <t>甘肃省水利水电勘测设计研究院有限责任公司</t>
    </r>
  </si>
  <si>
    <t>622701198507314518</t>
  </si>
  <si>
    <t>xiefei</t>
  </si>
  <si>
    <t>19850731</t>
  </si>
  <si>
    <t>620102</t>
  </si>
  <si>
    <r>
      <rPr>
        <sz val="10"/>
        <color theme="1"/>
        <rFont val="宋体"/>
        <charset val="134"/>
      </rPr>
      <t>甘肃省兰州市城关区鱼儿沟</t>
    </r>
    <r>
      <rPr>
        <sz val="10"/>
        <color theme="1"/>
        <rFont val="Times New Roman"/>
        <charset val="134"/>
      </rPr>
      <t>18</t>
    </r>
    <r>
      <rPr>
        <sz val="10"/>
        <color theme="1"/>
        <rFont val="宋体"/>
        <charset val="134"/>
      </rPr>
      <t>号甘肃省水电设计院</t>
    </r>
  </si>
  <si>
    <t>730010</t>
  </si>
  <si>
    <r>
      <rPr>
        <sz val="10"/>
        <color theme="1"/>
        <rFont val="Times New Roman"/>
        <charset val="134"/>
      </rPr>
      <t>2003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长安大学</t>
    </r>
    <r>
      <rPr>
        <sz val="10"/>
        <color theme="1"/>
        <rFont val="Times New Roman"/>
        <charset val="134"/>
      </rPr>
      <t>|</t>
    </r>
    <r>
      <rPr>
        <sz val="10"/>
        <color theme="1"/>
        <rFont val="宋体"/>
        <charset val="134"/>
      </rPr>
      <t>本科</t>
    </r>
    <r>
      <rPr>
        <sz val="10"/>
        <color theme="1"/>
        <rFont val="Times New Roman"/>
        <charset val="134"/>
      </rPr>
      <t>#2007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硕士研究生</t>
    </r>
    <r>
      <rPr>
        <sz val="10"/>
        <color theme="1"/>
        <rFont val="Times New Roman"/>
        <charset val="134"/>
      </rPr>
      <t>#2010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t>
    </r>
    <r>
      <rPr>
        <sz val="10"/>
        <color theme="1"/>
        <rFont val="宋体"/>
        <charset val="134"/>
      </rPr>
      <t>平凉市水务局、市水保局</t>
    </r>
    <r>
      <rPr>
        <sz val="10"/>
        <color theme="1"/>
        <rFont val="Times New Roman"/>
        <charset val="134"/>
      </rPr>
      <t>|</t>
    </r>
    <r>
      <rPr>
        <sz val="10"/>
        <color theme="1"/>
        <rFont val="宋体"/>
        <charset val="134"/>
      </rPr>
      <t>职工</t>
    </r>
    <r>
      <rPr>
        <sz val="10"/>
        <color theme="1"/>
        <rFont val="Times New Roman"/>
        <charset val="134"/>
      </rPr>
      <t>#2018</t>
    </r>
    <r>
      <rPr>
        <sz val="10"/>
        <color theme="1"/>
        <rFont val="宋体"/>
        <charset val="134"/>
      </rPr>
      <t>年</t>
    </r>
    <r>
      <rPr>
        <sz val="10"/>
        <color theme="1"/>
        <rFont val="Times New Roman"/>
        <charset val="134"/>
      </rPr>
      <t>2</t>
    </r>
    <r>
      <rPr>
        <sz val="10"/>
        <color theme="1"/>
        <rFont val="宋体"/>
        <charset val="134"/>
      </rPr>
      <t>月至今</t>
    </r>
    <r>
      <rPr>
        <sz val="10"/>
        <color theme="1"/>
        <rFont val="Times New Roman"/>
        <charset val="134"/>
      </rPr>
      <t>|</t>
    </r>
    <r>
      <rPr>
        <sz val="10"/>
        <color theme="1"/>
        <rFont val="宋体"/>
        <charset val="134"/>
      </rPr>
      <t>甘肃省水利水电勘测设计研究院有限责任公司</t>
    </r>
    <r>
      <rPr>
        <sz val="10"/>
        <color theme="1"/>
        <rFont val="Times New Roman"/>
        <charset val="134"/>
      </rPr>
      <t>|</t>
    </r>
    <r>
      <rPr>
        <sz val="10"/>
        <color theme="1"/>
        <rFont val="宋体"/>
        <charset val="134"/>
      </rPr>
      <t>职工</t>
    </r>
    <r>
      <rPr>
        <sz val="10"/>
        <color theme="1"/>
        <rFont val="Times New Roman"/>
        <charset val="134"/>
      </rPr>
      <t>#||</t>
    </r>
  </si>
  <si>
    <r>
      <rPr>
        <sz val="10"/>
        <color theme="1"/>
        <rFont val="Times New Roman"/>
        <charset val="134"/>
      </rPr>
      <t>1.</t>
    </r>
    <r>
      <rPr>
        <sz val="10"/>
        <color theme="1"/>
        <rFont val="宋体"/>
        <charset val="134"/>
      </rPr>
      <t>先进个人，甘肃省水利水电勘测设计研究院有限责任公司，</t>
    </r>
    <r>
      <rPr>
        <sz val="10"/>
        <color theme="1"/>
        <rFont val="Times New Roman"/>
        <charset val="134"/>
      </rPr>
      <t>2022</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2.</t>
    </r>
    <r>
      <rPr>
        <sz val="10"/>
        <color theme="1"/>
        <rFont val="宋体"/>
        <charset val="134"/>
      </rPr>
      <t>科技贡献奖，甘肃省土木建筑学会，</t>
    </r>
    <r>
      <rPr>
        <sz val="10"/>
        <color theme="1"/>
        <rFont val="Times New Roman"/>
        <charset val="134"/>
      </rPr>
      <t>2023</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3.</t>
    </r>
    <r>
      <rPr>
        <sz val="10"/>
        <color theme="1"/>
        <rFont val="宋体"/>
        <charset val="134"/>
      </rPr>
      <t>甘肃省优秀工程勘察设计奖二等奖，甘肃省人社厅等，</t>
    </r>
    <r>
      <rPr>
        <sz val="10"/>
        <color theme="1"/>
        <rFont val="Times New Roman"/>
        <charset val="134"/>
      </rPr>
      <t>2024</t>
    </r>
    <r>
      <rPr>
        <sz val="10"/>
        <color theme="1"/>
        <rFont val="宋体"/>
        <charset val="134"/>
      </rPr>
      <t>年</t>
    </r>
    <r>
      <rPr>
        <sz val="10"/>
        <color theme="1"/>
        <rFont val="Times New Roman"/>
        <charset val="134"/>
      </rPr>
      <t>5</t>
    </r>
    <r>
      <rPr>
        <sz val="10"/>
        <color theme="1"/>
        <rFont val="宋体"/>
        <charset val="134"/>
      </rPr>
      <t xml:space="preserve">月
</t>
    </r>
  </si>
  <si>
    <r>
      <rPr>
        <sz val="10"/>
        <color theme="1"/>
        <rFont val="宋体"/>
        <charset val="134"/>
      </rPr>
      <t>魏孔婷</t>
    </r>
    <r>
      <rPr>
        <sz val="10"/>
        <color theme="1"/>
        <rFont val="Times New Roman"/>
        <charset val="134"/>
      </rPr>
      <t>|</t>
    </r>
    <r>
      <rPr>
        <sz val="10"/>
        <color theme="1"/>
        <rFont val="宋体"/>
        <charset val="134"/>
      </rPr>
      <t>妻</t>
    </r>
    <r>
      <rPr>
        <sz val="10"/>
        <color theme="1"/>
        <rFont val="Times New Roman"/>
        <charset val="134"/>
      </rPr>
      <t>|</t>
    </r>
    <r>
      <rPr>
        <sz val="10"/>
        <color theme="1"/>
        <rFont val="宋体"/>
        <charset val="134"/>
      </rPr>
      <t>甘肃土木工程科学研究院有限公司</t>
    </r>
    <r>
      <rPr>
        <sz val="10"/>
        <color theme="1"/>
        <rFont val="Times New Roman"/>
        <charset val="134"/>
      </rPr>
      <t>|18394160507#|||#|||</t>
    </r>
  </si>
  <si>
    <r>
      <rPr>
        <sz val="10"/>
        <color theme="1"/>
        <rFont val="Times New Roman"/>
        <charset val="134"/>
      </rPr>
      <t>1.Brief Discussion on Recharge Rource of Water in Liupanshan Area</t>
    </r>
    <r>
      <rPr>
        <sz val="10"/>
        <color theme="1"/>
        <rFont val="宋体"/>
        <charset val="134"/>
      </rPr>
      <t>（一作），</t>
    </r>
    <r>
      <rPr>
        <sz val="10"/>
        <color theme="1"/>
        <rFont val="Times New Roman"/>
        <charset val="134"/>
      </rPr>
      <t>SCI</t>
    </r>
    <r>
      <rPr>
        <sz val="10"/>
        <color theme="1"/>
        <rFont val="宋体"/>
        <charset val="134"/>
      </rPr>
      <t>检索，</t>
    </r>
    <r>
      <rPr>
        <sz val="10"/>
        <color theme="1"/>
        <rFont val="Times New Roman"/>
        <charset val="134"/>
      </rPr>
      <t>2020</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2.</t>
    </r>
    <r>
      <rPr>
        <sz val="10"/>
        <color theme="1"/>
        <rFont val="宋体"/>
        <charset val="134"/>
      </rPr>
      <t>绳索取芯技术应用中的井壁稳定性研究（一作），人民黄河（核心），</t>
    </r>
    <r>
      <rPr>
        <sz val="10"/>
        <color theme="1"/>
        <rFont val="Times New Roman"/>
        <charset val="134"/>
      </rPr>
      <t>2024</t>
    </r>
    <r>
      <rPr>
        <sz val="10"/>
        <color theme="1"/>
        <rFont val="宋体"/>
        <charset val="134"/>
      </rPr>
      <t>年</t>
    </r>
    <r>
      <rPr>
        <sz val="10"/>
        <color theme="1"/>
        <rFont val="Times New Roman"/>
        <charset val="134"/>
      </rPr>
      <t>6</t>
    </r>
    <r>
      <rPr>
        <sz val="10"/>
        <color theme="1"/>
        <rFont val="宋体"/>
        <charset val="134"/>
      </rPr>
      <t>月</t>
    </r>
  </si>
  <si>
    <t>082502</t>
  </si>
  <si>
    <t>1071042007004143</t>
  </si>
  <si>
    <t>107101200705004361</t>
  </si>
  <si>
    <t>081501</t>
  </si>
  <si>
    <r>
      <rPr>
        <sz val="10"/>
        <color theme="1"/>
        <rFont val="宋体"/>
        <charset val="134"/>
      </rPr>
      <t>水文学及水资源</t>
    </r>
  </si>
  <si>
    <t>1040532010000143</t>
  </si>
  <si>
    <t>104051201002000143</t>
  </si>
  <si>
    <t>3296882684@qq.com</t>
  </si>
  <si>
    <t>chsi_zxuz15zwve147zfr7pm0</t>
  </si>
  <si>
    <t>20250318114539</t>
  </si>
  <si>
    <t>20250320114638</t>
  </si>
  <si>
    <t>104055108570305</t>
  </si>
  <si>
    <t>1040599768</t>
  </si>
  <si>
    <r>
      <rPr>
        <sz val="10"/>
        <color theme="1"/>
        <rFont val="宋体"/>
        <charset val="134"/>
      </rPr>
      <t>余云龙</t>
    </r>
  </si>
  <si>
    <t>18310011236</t>
  </si>
  <si>
    <r>
      <rPr>
        <sz val="10"/>
        <color theme="1"/>
        <rFont val="宋体"/>
        <charset val="134"/>
      </rPr>
      <t>江西省华赣环境集团有限公司</t>
    </r>
  </si>
  <si>
    <t>360111198811256011</t>
  </si>
  <si>
    <t>YUYUNLONG</t>
  </si>
  <si>
    <t>19881125</t>
  </si>
  <si>
    <r>
      <rPr>
        <sz val="10"/>
        <color theme="1"/>
        <rFont val="宋体"/>
        <charset val="134"/>
      </rPr>
      <t>江西省南昌市高新区高新五路</t>
    </r>
    <r>
      <rPr>
        <sz val="10"/>
        <color theme="1"/>
        <rFont val="Times New Roman"/>
        <charset val="134"/>
      </rPr>
      <t xml:space="preserve"> 666</t>
    </r>
    <r>
      <rPr>
        <sz val="10"/>
        <color theme="1"/>
        <rFont val="宋体"/>
        <charset val="134"/>
      </rPr>
      <t>号创力大厦</t>
    </r>
    <r>
      <rPr>
        <sz val="10"/>
        <color theme="1"/>
        <rFont val="Times New Roman"/>
        <charset val="134"/>
      </rPr>
      <t>20</t>
    </r>
    <r>
      <rPr>
        <sz val="10"/>
        <color theme="1"/>
        <rFont val="宋体"/>
        <charset val="134"/>
      </rPr>
      <t>楼</t>
    </r>
  </si>
  <si>
    <t>330096</t>
  </si>
  <si>
    <r>
      <rPr>
        <sz val="10"/>
        <color theme="1"/>
        <rFont val="宋体"/>
        <charset val="134"/>
      </rPr>
      <t>江西省华赣海绵环境有限公司</t>
    </r>
  </si>
  <si>
    <r>
      <rPr>
        <sz val="10"/>
        <color theme="1"/>
        <rFont val="Times New Roman"/>
        <charset val="134"/>
      </rPr>
      <t>06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-10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南昌大学科学技术学院</t>
    </r>
    <r>
      <rPr>
        <sz val="10"/>
        <color theme="1"/>
        <rFont val="Times New Roman"/>
        <charset val="134"/>
      </rPr>
      <t>|</t>
    </r>
    <r>
      <rPr>
        <sz val="10"/>
        <color theme="1"/>
        <rFont val="宋体"/>
        <charset val="134"/>
      </rPr>
      <t>学生</t>
    </r>
    <r>
      <rPr>
        <sz val="10"/>
        <color theme="1"/>
        <rFont val="Times New Roman"/>
        <charset val="134"/>
      </rPr>
      <t>#10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-13</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江南大学</t>
    </r>
    <r>
      <rPr>
        <sz val="10"/>
        <color theme="1"/>
        <rFont val="Times New Roman"/>
        <charset val="134"/>
      </rPr>
      <t>|</t>
    </r>
    <r>
      <rPr>
        <sz val="10"/>
        <color theme="1"/>
        <rFont val="宋体"/>
        <charset val="134"/>
      </rPr>
      <t>学生</t>
    </r>
    <r>
      <rPr>
        <sz val="10"/>
        <color theme="1"/>
        <rFont val="Times New Roman"/>
        <charset val="134"/>
      </rPr>
      <t>#13</t>
    </r>
    <r>
      <rPr>
        <sz val="10"/>
        <color theme="1"/>
        <rFont val="宋体"/>
        <charset val="134"/>
      </rPr>
      <t>年</t>
    </r>
    <r>
      <rPr>
        <sz val="10"/>
        <color theme="1"/>
        <rFont val="Times New Roman"/>
        <charset val="134"/>
      </rPr>
      <t>5</t>
    </r>
    <r>
      <rPr>
        <sz val="10"/>
        <color theme="1"/>
        <rFont val="宋体"/>
        <charset val="134"/>
      </rPr>
      <t>月</t>
    </r>
    <r>
      <rPr>
        <sz val="10"/>
        <color theme="1"/>
        <rFont val="Times New Roman"/>
        <charset val="134"/>
      </rPr>
      <t>-17</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t>
    </r>
    <r>
      <rPr>
        <sz val="10"/>
        <color theme="1"/>
        <rFont val="宋体"/>
        <charset val="134"/>
      </rPr>
      <t>北控水务集团</t>
    </r>
    <r>
      <rPr>
        <sz val="10"/>
        <color theme="1"/>
        <rFont val="Times New Roman"/>
        <charset val="134"/>
      </rPr>
      <t>|</t>
    </r>
    <r>
      <rPr>
        <sz val="10"/>
        <color theme="1"/>
        <rFont val="宋体"/>
        <charset val="134"/>
      </rPr>
      <t>工程师</t>
    </r>
    <r>
      <rPr>
        <sz val="10"/>
        <color theme="1"/>
        <rFont val="Times New Roman"/>
        <charset val="134"/>
      </rPr>
      <t>#17</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-19</t>
    </r>
    <r>
      <rPr>
        <sz val="10"/>
        <color theme="1"/>
        <rFont val="宋体"/>
        <charset val="134"/>
      </rPr>
      <t>年</t>
    </r>
    <r>
      <rPr>
        <sz val="10"/>
        <color theme="1"/>
        <rFont val="Times New Roman"/>
        <charset val="134"/>
      </rPr>
      <t>5</t>
    </r>
    <r>
      <rPr>
        <sz val="10"/>
        <color theme="1"/>
        <rFont val="宋体"/>
        <charset val="134"/>
      </rPr>
      <t>月</t>
    </r>
    <r>
      <rPr>
        <sz val="10"/>
        <color theme="1"/>
        <rFont val="Times New Roman"/>
        <charset val="134"/>
      </rPr>
      <t>|</t>
    </r>
    <r>
      <rPr>
        <sz val="10"/>
        <color theme="1"/>
        <rFont val="宋体"/>
        <charset val="134"/>
      </rPr>
      <t>江西海汇公用事业集团</t>
    </r>
    <r>
      <rPr>
        <sz val="10"/>
        <color theme="1"/>
        <rFont val="Times New Roman"/>
        <charset val="134"/>
      </rPr>
      <t>|</t>
    </r>
    <r>
      <rPr>
        <sz val="10"/>
        <color theme="1"/>
        <rFont val="宋体"/>
        <charset val="134"/>
      </rPr>
      <t>部门总助</t>
    </r>
    <r>
      <rPr>
        <sz val="10"/>
        <color theme="1"/>
        <rFont val="Times New Roman"/>
        <charset val="134"/>
      </rPr>
      <t>#19</t>
    </r>
    <r>
      <rPr>
        <sz val="10"/>
        <color theme="1"/>
        <rFont val="宋体"/>
        <charset val="134"/>
      </rPr>
      <t>年</t>
    </r>
    <r>
      <rPr>
        <sz val="10"/>
        <color theme="1"/>
        <rFont val="Times New Roman"/>
        <charset val="134"/>
      </rPr>
      <t>5</t>
    </r>
    <r>
      <rPr>
        <sz val="10"/>
        <color theme="1"/>
        <rFont val="宋体"/>
        <charset val="134"/>
      </rPr>
      <t>月至今</t>
    </r>
    <r>
      <rPr>
        <sz val="10"/>
        <color theme="1"/>
        <rFont val="Times New Roman"/>
        <charset val="134"/>
      </rPr>
      <t>|</t>
    </r>
    <r>
      <rPr>
        <sz val="10"/>
        <color theme="1"/>
        <rFont val="宋体"/>
        <charset val="134"/>
      </rPr>
      <t>江西省华赣环境集团</t>
    </r>
    <r>
      <rPr>
        <sz val="10"/>
        <color theme="1"/>
        <rFont val="Times New Roman"/>
        <charset val="134"/>
      </rPr>
      <t>|</t>
    </r>
    <r>
      <rPr>
        <sz val="10"/>
        <color theme="1"/>
        <rFont val="宋体"/>
        <charset val="134"/>
      </rPr>
      <t>下属公司总经理</t>
    </r>
  </si>
  <si>
    <r>
      <rPr>
        <sz val="10"/>
        <color theme="1"/>
        <rFont val="Times New Roman"/>
        <charset val="134"/>
      </rPr>
      <t>2008.05</t>
    </r>
    <r>
      <rPr>
        <sz val="10"/>
        <color theme="1"/>
        <rFont val="宋体"/>
        <charset val="134"/>
      </rPr>
      <t xml:space="preserve">全国大学生英语竞赛三等奖
</t>
    </r>
    <r>
      <rPr>
        <sz val="10"/>
        <color theme="1"/>
        <rFont val="Times New Roman"/>
        <charset val="134"/>
      </rPr>
      <t>2016.12</t>
    </r>
    <r>
      <rPr>
        <sz val="10"/>
        <color theme="1"/>
        <rFont val="宋体"/>
        <charset val="134"/>
      </rPr>
      <t xml:space="preserve">北控水务集团技术中心优秀员工称号
</t>
    </r>
    <r>
      <rPr>
        <sz val="10"/>
        <color theme="1"/>
        <rFont val="Times New Roman"/>
        <charset val="134"/>
      </rPr>
      <t>2021.01</t>
    </r>
    <r>
      <rPr>
        <sz val="10"/>
        <color theme="1"/>
        <rFont val="宋体"/>
        <charset val="134"/>
      </rPr>
      <t xml:space="preserve">江西省华赣环境集团先进工作者称号
</t>
    </r>
    <r>
      <rPr>
        <sz val="10"/>
        <color theme="1"/>
        <rFont val="Times New Roman"/>
        <charset val="134"/>
      </rPr>
      <t>2022.01</t>
    </r>
    <r>
      <rPr>
        <sz val="10"/>
        <color theme="1"/>
        <rFont val="宋体"/>
        <charset val="134"/>
      </rPr>
      <t xml:space="preserve">江西省投资集团先进工作者称号
</t>
    </r>
    <r>
      <rPr>
        <sz val="10"/>
        <color theme="1"/>
        <rFont val="Times New Roman"/>
        <charset val="134"/>
      </rPr>
      <t>2024.06</t>
    </r>
    <r>
      <rPr>
        <sz val="10"/>
        <color theme="1"/>
        <rFont val="宋体"/>
        <charset val="134"/>
      </rPr>
      <t>江西省华赣环境集团优秀共产党员称号</t>
    </r>
  </si>
  <si>
    <r>
      <rPr>
        <sz val="10"/>
        <color theme="1"/>
        <rFont val="宋体"/>
        <charset val="134"/>
      </rPr>
      <t>王洁</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广州宝贤华瀚建筑工程设计有限公司</t>
    </r>
    <r>
      <rPr>
        <sz val="10"/>
        <color theme="1"/>
        <rFont val="Times New Roman"/>
        <charset val="134"/>
      </rPr>
      <t xml:space="preserve"> </t>
    </r>
    <r>
      <rPr>
        <sz val="10"/>
        <color theme="1"/>
        <rFont val="宋体"/>
        <charset val="134"/>
      </rPr>
      <t>设计师</t>
    </r>
    <r>
      <rPr>
        <sz val="10"/>
        <color theme="1"/>
        <rFont val="Times New Roman"/>
        <charset val="134"/>
      </rPr>
      <t>|13732974616#</t>
    </r>
    <r>
      <rPr>
        <sz val="10"/>
        <color theme="1"/>
        <rFont val="宋体"/>
        <charset val="134"/>
      </rPr>
      <t>余玥</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无</t>
    </r>
    <r>
      <rPr>
        <sz val="10"/>
        <color theme="1"/>
        <rFont val="Times New Roman"/>
        <charset val="134"/>
      </rPr>
      <t>|0#</t>
    </r>
    <r>
      <rPr>
        <sz val="10"/>
        <color theme="1"/>
        <rFont val="宋体"/>
        <charset val="134"/>
      </rPr>
      <t>余瑞</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无</t>
    </r>
    <r>
      <rPr>
        <sz val="10"/>
        <color theme="1"/>
        <rFont val="Times New Roman"/>
        <charset val="134"/>
      </rPr>
      <t>|0</t>
    </r>
  </si>
  <si>
    <r>
      <rPr>
        <sz val="10"/>
        <color theme="1"/>
        <rFont val="宋体"/>
        <charset val="134"/>
      </rPr>
      <t>以第一作者身份发表</t>
    </r>
    <r>
      <rPr>
        <sz val="10"/>
        <color theme="1"/>
        <rFont val="Times New Roman"/>
        <charset val="134"/>
      </rPr>
      <t>2</t>
    </r>
    <r>
      <rPr>
        <sz val="10"/>
        <color theme="1"/>
        <rFont val="宋体"/>
        <charset val="134"/>
      </rPr>
      <t>篇</t>
    </r>
    <r>
      <rPr>
        <sz val="10"/>
        <color theme="1"/>
        <rFont val="Times New Roman"/>
        <charset val="134"/>
      </rPr>
      <t>SCI</t>
    </r>
    <r>
      <rPr>
        <sz val="10"/>
        <color theme="1"/>
        <rFont val="宋体"/>
        <charset val="134"/>
      </rPr>
      <t>论文、</t>
    </r>
    <r>
      <rPr>
        <sz val="10"/>
        <color theme="1"/>
        <rFont val="Times New Roman"/>
        <charset val="134"/>
      </rPr>
      <t>3</t>
    </r>
    <r>
      <rPr>
        <sz val="10"/>
        <color theme="1"/>
        <rFont val="宋体"/>
        <charset val="134"/>
      </rPr>
      <t>篇</t>
    </r>
    <r>
      <rPr>
        <sz val="10"/>
        <color theme="1"/>
        <rFont val="Times New Roman"/>
        <charset val="134"/>
      </rPr>
      <t>CSCD</t>
    </r>
    <r>
      <rPr>
        <sz val="10"/>
        <color theme="1"/>
        <rFont val="宋体"/>
        <charset val="134"/>
      </rPr>
      <t>核心论文，主要涉及太湖表层沉积物中多环芳烃及正构烷烃分布及源解析、污水处理厂精确曝气技术示范及评估分析以及黑暗条件下普通小球藻废水处理相关领域。</t>
    </r>
  </si>
  <si>
    <t>1040342010010078</t>
  </si>
  <si>
    <t>13429</t>
  </si>
  <si>
    <r>
      <rPr>
        <sz val="10"/>
        <color theme="1"/>
        <rFont val="宋体"/>
        <charset val="134"/>
      </rPr>
      <t>南昌大学科学技术学院</t>
    </r>
  </si>
  <si>
    <t>134291201005000124</t>
  </si>
  <si>
    <t>10295</t>
  </si>
  <si>
    <r>
      <rPr>
        <sz val="10"/>
        <color theme="1"/>
        <rFont val="宋体"/>
        <charset val="134"/>
      </rPr>
      <t>江南大学</t>
    </r>
  </si>
  <si>
    <t>077602</t>
  </si>
  <si>
    <t>201303</t>
  </si>
  <si>
    <t>Z1029532013010485</t>
  </si>
  <si>
    <t>102951201302010485</t>
  </si>
  <si>
    <r>
      <rPr>
        <sz val="10"/>
        <color theme="1"/>
        <rFont val="宋体"/>
        <charset val="134"/>
      </rPr>
      <t>江西省南昌市高新区紫阳大道</t>
    </r>
    <r>
      <rPr>
        <sz val="10"/>
        <color theme="1"/>
        <rFont val="Times New Roman"/>
        <charset val="134"/>
      </rPr>
      <t>3333</t>
    </r>
    <r>
      <rPr>
        <sz val="10"/>
        <color theme="1"/>
        <rFont val="宋体"/>
        <charset val="134"/>
      </rPr>
      <t>号绿地新都会</t>
    </r>
    <r>
      <rPr>
        <sz val="10"/>
        <color theme="1"/>
        <rFont val="Times New Roman"/>
        <charset val="134"/>
      </rPr>
      <t>28</t>
    </r>
    <r>
      <rPr>
        <sz val="10"/>
        <color theme="1"/>
        <rFont val="宋体"/>
        <charset val="134"/>
      </rPr>
      <t>栋</t>
    </r>
    <r>
      <rPr>
        <sz val="10"/>
        <color theme="1"/>
        <rFont val="Times New Roman"/>
        <charset val="134"/>
      </rPr>
      <t>2</t>
    </r>
    <r>
      <rPr>
        <sz val="10"/>
        <color theme="1"/>
        <rFont val="宋体"/>
        <charset val="134"/>
      </rPr>
      <t>单元</t>
    </r>
    <r>
      <rPr>
        <sz val="10"/>
        <color theme="1"/>
        <rFont val="Times New Roman"/>
        <charset val="134"/>
      </rPr>
      <t>601</t>
    </r>
  </si>
  <si>
    <t>yuyunlong321@qq.com</t>
  </si>
  <si>
    <t>chsi_nk3hh29g79l4avcb4en9</t>
  </si>
  <si>
    <t>20250320204444</t>
  </si>
  <si>
    <t>104055108570306</t>
  </si>
  <si>
    <t>1040599841</t>
  </si>
  <si>
    <r>
      <rPr>
        <sz val="10"/>
        <color theme="1"/>
        <rFont val="宋体"/>
        <charset val="134"/>
      </rPr>
      <t>肖昭文</t>
    </r>
  </si>
  <si>
    <t>15501692761</t>
  </si>
  <si>
    <r>
      <rPr>
        <sz val="10"/>
        <color theme="1"/>
        <rFont val="宋体"/>
        <charset val="134"/>
      </rPr>
      <t>深圳城市职业学院</t>
    </r>
  </si>
  <si>
    <t>362428199402082153</t>
  </si>
  <si>
    <t>xiaozhaowen</t>
  </si>
  <si>
    <t>19940208</t>
  </si>
  <si>
    <t>360828</t>
  </si>
  <si>
    <r>
      <rPr>
        <sz val="10"/>
        <color theme="1"/>
        <rFont val="宋体"/>
        <charset val="134"/>
      </rPr>
      <t>万安公共就业人才服务局</t>
    </r>
  </si>
  <si>
    <r>
      <rPr>
        <sz val="10"/>
        <color theme="1"/>
        <rFont val="宋体"/>
        <charset val="134"/>
      </rPr>
      <t>江西省吉安市万安县</t>
    </r>
  </si>
  <si>
    <t>343800</t>
  </si>
  <si>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本科生</t>
    </r>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苏州科技大学</t>
    </r>
    <r>
      <rPr>
        <sz val="10"/>
        <color theme="1"/>
        <rFont val="Times New Roman"/>
        <charset val="134"/>
      </rPr>
      <t>|</t>
    </r>
    <r>
      <rPr>
        <sz val="10"/>
        <color theme="1"/>
        <rFont val="宋体"/>
        <charset val="134"/>
      </rPr>
      <t>硕士研究生</t>
    </r>
    <r>
      <rPr>
        <sz val="10"/>
        <color theme="1"/>
        <rFont val="Times New Roman"/>
        <charset val="134"/>
      </rPr>
      <t>#2020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中建八局第三建设有限公司</t>
    </r>
    <r>
      <rPr>
        <sz val="10"/>
        <color theme="1"/>
        <rFont val="Times New Roman"/>
        <charset val="134"/>
      </rPr>
      <t>|</t>
    </r>
    <r>
      <rPr>
        <sz val="10"/>
        <color theme="1"/>
        <rFont val="宋体"/>
        <charset val="134"/>
      </rPr>
      <t>项目专业工程师</t>
    </r>
    <r>
      <rPr>
        <sz val="10"/>
        <color theme="1"/>
        <rFont val="Times New Roman"/>
        <charset val="134"/>
      </rPr>
      <t>#2023</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深圳城市职业学院</t>
    </r>
    <r>
      <rPr>
        <sz val="10"/>
        <color theme="1"/>
        <rFont val="Times New Roman"/>
        <charset val="134"/>
      </rPr>
      <t>|</t>
    </r>
    <r>
      <rPr>
        <sz val="10"/>
        <color theme="1"/>
        <rFont val="宋体"/>
        <charset val="134"/>
      </rPr>
      <t>中级工程师</t>
    </r>
    <r>
      <rPr>
        <sz val="10"/>
        <color theme="1"/>
        <rFont val="Times New Roman"/>
        <charset val="134"/>
      </rPr>
      <t>#||</t>
    </r>
  </si>
  <si>
    <r>
      <rPr>
        <sz val="10"/>
        <color theme="1"/>
        <rFont val="宋体"/>
        <charset val="134"/>
      </rPr>
      <t>肖华平</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万安县林业局</t>
    </r>
    <r>
      <rPr>
        <sz val="10"/>
        <color theme="1"/>
        <rFont val="Times New Roman"/>
        <charset val="134"/>
      </rPr>
      <t>|13755425725#</t>
    </r>
    <r>
      <rPr>
        <sz val="10"/>
        <color theme="1"/>
        <rFont val="宋体"/>
        <charset val="134"/>
      </rPr>
      <t>郭义秀</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务工</t>
    </r>
    <r>
      <rPr>
        <sz val="10"/>
        <color theme="1"/>
        <rFont val="Times New Roman"/>
        <charset val="134"/>
      </rPr>
      <t>|18379694895#|||</t>
    </r>
  </si>
  <si>
    <r>
      <rPr>
        <sz val="10"/>
        <color theme="1"/>
        <rFont val="宋体"/>
        <charset val="134"/>
      </rPr>
      <t>发表题为</t>
    </r>
    <r>
      <rPr>
        <sz val="10"/>
        <color theme="1"/>
        <rFont val="Times New Roman"/>
        <charset val="134"/>
      </rPr>
      <t>“</t>
    </r>
    <r>
      <rPr>
        <sz val="10"/>
        <color theme="1"/>
        <rFont val="宋体"/>
        <charset val="134"/>
      </rPr>
      <t>黑臭河道底泥烧结透水砖与性能研究</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吞吐流对湖泊流场及特征污染带模拟分析</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风生流和吞吐流共同作用对湖泊环流的影响及污染带特征</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风生流对贡湖湾水环境的影响过程模拟研究</t>
    </r>
    <r>
      <rPr>
        <sz val="10"/>
        <color theme="1"/>
        <rFont val="Times New Roman"/>
        <charset val="134"/>
      </rPr>
      <t>”</t>
    </r>
    <r>
      <rPr>
        <sz val="10"/>
        <color theme="1"/>
        <rFont val="宋体"/>
        <charset val="134"/>
      </rPr>
      <t>共</t>
    </r>
    <r>
      <rPr>
        <sz val="10"/>
        <color theme="1"/>
        <rFont val="Times New Roman"/>
        <charset val="134"/>
      </rPr>
      <t>3</t>
    </r>
    <r>
      <rPr>
        <sz val="10"/>
        <color theme="1"/>
        <rFont val="宋体"/>
        <charset val="134"/>
      </rPr>
      <t>篇核心论文，</t>
    </r>
    <r>
      <rPr>
        <sz val="10"/>
        <color theme="1"/>
        <rFont val="Times New Roman"/>
        <charset val="134"/>
      </rPr>
      <t>1</t>
    </r>
    <r>
      <rPr>
        <sz val="10"/>
        <color theme="1"/>
        <rFont val="宋体"/>
        <charset val="134"/>
      </rPr>
      <t xml:space="preserve">篇校刊
</t>
    </r>
  </si>
  <si>
    <t>081003</t>
  </si>
  <si>
    <r>
      <rPr>
        <sz val="10"/>
        <color theme="1"/>
        <rFont val="宋体"/>
        <charset val="134"/>
      </rPr>
      <t>给排水科学与工程</t>
    </r>
  </si>
  <si>
    <t>1040542017001956</t>
  </si>
  <si>
    <t>104051201705001956</t>
  </si>
  <si>
    <t>10332</t>
  </si>
  <si>
    <r>
      <rPr>
        <sz val="10"/>
        <color theme="1"/>
        <rFont val="宋体"/>
        <charset val="134"/>
      </rPr>
      <t>苏州科技大学</t>
    </r>
  </si>
  <si>
    <t>1033232020062081</t>
  </si>
  <si>
    <t>103321202002061273</t>
  </si>
  <si>
    <t>440307</t>
  </si>
  <si>
    <r>
      <rPr>
        <sz val="10"/>
        <color theme="1"/>
        <rFont val="宋体"/>
        <charset val="134"/>
      </rPr>
      <t>龙岗区龙岗街道将军帽路</t>
    </r>
    <r>
      <rPr>
        <sz val="10"/>
        <color theme="1"/>
        <rFont val="Times New Roman"/>
        <charset val="134"/>
      </rPr>
      <t>18</t>
    </r>
    <r>
      <rPr>
        <sz val="10"/>
        <color theme="1"/>
        <rFont val="宋体"/>
        <charset val="134"/>
      </rPr>
      <t>号将军帽小区</t>
    </r>
    <r>
      <rPr>
        <sz val="10"/>
        <color theme="1"/>
        <rFont val="Times New Roman"/>
        <charset val="134"/>
      </rPr>
      <t>2</t>
    </r>
    <r>
      <rPr>
        <sz val="10"/>
        <color theme="1"/>
        <rFont val="宋体"/>
        <charset val="134"/>
      </rPr>
      <t>巷</t>
    </r>
    <r>
      <rPr>
        <sz val="10"/>
        <color theme="1"/>
        <rFont val="Times New Roman"/>
        <charset val="134"/>
      </rPr>
      <t>7</t>
    </r>
    <r>
      <rPr>
        <sz val="10"/>
        <color theme="1"/>
        <rFont val="宋体"/>
        <charset val="134"/>
      </rPr>
      <t>号</t>
    </r>
    <r>
      <rPr>
        <sz val="10"/>
        <color theme="1"/>
        <rFont val="Times New Roman"/>
        <charset val="134"/>
      </rPr>
      <t>701</t>
    </r>
  </si>
  <si>
    <t>518045</t>
  </si>
  <si>
    <t>vipxiaozw@163.com</t>
  </si>
  <si>
    <t>1262698157@qq.com</t>
  </si>
  <si>
    <t>20250304164129</t>
  </si>
  <si>
    <t>104055108570501</t>
  </si>
  <si>
    <t>1040599700</t>
  </si>
  <si>
    <r>
      <rPr>
        <sz val="10"/>
        <color theme="1"/>
        <rFont val="宋体"/>
        <charset val="134"/>
      </rPr>
      <t>陆瑶</t>
    </r>
  </si>
  <si>
    <t>18551737320</t>
  </si>
  <si>
    <r>
      <rPr>
        <sz val="10"/>
        <color theme="1"/>
        <rFont val="宋体"/>
        <charset val="134"/>
      </rPr>
      <t>刘峙嵘</t>
    </r>
  </si>
  <si>
    <t>005</t>
  </si>
  <si>
    <r>
      <rPr>
        <sz val="10"/>
        <color theme="1"/>
        <rFont val="宋体"/>
        <charset val="134"/>
      </rPr>
      <t>化学与材料学院</t>
    </r>
  </si>
  <si>
    <t>3012</t>
  </si>
  <si>
    <r>
      <rPr>
        <sz val="10"/>
        <color theme="1"/>
        <rFont val="宋体"/>
        <charset val="134"/>
      </rPr>
      <t>综合化学</t>
    </r>
  </si>
  <si>
    <t>231085199206160148</t>
  </si>
  <si>
    <t>LUYAO</t>
  </si>
  <si>
    <t>19920616</t>
  </si>
  <si>
    <t>370829</t>
  </si>
  <si>
    <t>231085</t>
  </si>
  <si>
    <t>320115</t>
  </si>
  <si>
    <r>
      <rPr>
        <sz val="10"/>
        <color theme="1"/>
        <rFont val="宋体"/>
        <charset val="134"/>
      </rPr>
      <t>江西省南昌市青山湖区江西科技师范大学枫林校区</t>
    </r>
  </si>
  <si>
    <r>
      <rPr>
        <sz val="10"/>
        <color theme="1"/>
        <rFont val="Times New Roman"/>
        <charset val="134"/>
      </rPr>
      <t>2011.09-2015.06|</t>
    </r>
    <r>
      <rPr>
        <sz val="10"/>
        <color theme="1"/>
        <rFont val="宋体"/>
        <charset val="134"/>
      </rPr>
      <t>江西师范大学</t>
    </r>
    <r>
      <rPr>
        <sz val="10"/>
        <color theme="1"/>
        <rFont val="Times New Roman"/>
        <charset val="134"/>
      </rPr>
      <t>|</t>
    </r>
    <r>
      <rPr>
        <sz val="10"/>
        <color theme="1"/>
        <rFont val="宋体"/>
        <charset val="134"/>
      </rPr>
      <t>本科生</t>
    </r>
    <r>
      <rPr>
        <sz val="10"/>
        <color theme="1"/>
        <rFont val="Times New Roman"/>
        <charset val="134"/>
      </rPr>
      <t>#2015.06-2016.09|</t>
    </r>
    <r>
      <rPr>
        <sz val="10"/>
        <color theme="1"/>
        <rFont val="宋体"/>
        <charset val="134"/>
      </rPr>
      <t>扬子江南京海陵药业有限公司</t>
    </r>
    <r>
      <rPr>
        <sz val="10"/>
        <color theme="1"/>
        <rFont val="Times New Roman"/>
        <charset val="134"/>
      </rPr>
      <t>|</t>
    </r>
    <r>
      <rPr>
        <sz val="10"/>
        <color theme="1"/>
        <rFont val="宋体"/>
        <charset val="134"/>
      </rPr>
      <t>生产专员</t>
    </r>
    <r>
      <rPr>
        <sz val="10"/>
        <color theme="1"/>
        <rFont val="Times New Roman"/>
        <charset val="134"/>
      </rPr>
      <t>#2020.09-2022.09|</t>
    </r>
    <r>
      <rPr>
        <sz val="10"/>
        <color theme="1"/>
        <rFont val="宋体"/>
        <charset val="134"/>
      </rPr>
      <t>江西中医药大学</t>
    </r>
    <r>
      <rPr>
        <sz val="10"/>
        <color theme="1"/>
        <rFont val="Times New Roman"/>
        <charset val="134"/>
      </rPr>
      <t>|</t>
    </r>
    <r>
      <rPr>
        <sz val="10"/>
        <color theme="1"/>
        <rFont val="宋体"/>
        <charset val="134"/>
      </rPr>
      <t>科研助理</t>
    </r>
    <r>
      <rPr>
        <sz val="10"/>
        <color theme="1"/>
        <rFont val="Times New Roman"/>
        <charset val="134"/>
      </rPr>
      <t>#2022.09-2025.06|</t>
    </r>
    <r>
      <rPr>
        <sz val="10"/>
        <color theme="1"/>
        <rFont val="宋体"/>
        <charset val="134"/>
      </rPr>
      <t>江西科技师范大学</t>
    </r>
    <r>
      <rPr>
        <sz val="10"/>
        <color theme="1"/>
        <rFont val="Times New Roman"/>
        <charset val="134"/>
      </rPr>
      <t>|</t>
    </r>
    <r>
      <rPr>
        <sz val="10"/>
        <color theme="1"/>
        <rFont val="宋体"/>
        <charset val="134"/>
      </rPr>
      <t>硕士研究生</t>
    </r>
    <r>
      <rPr>
        <sz val="10"/>
        <color theme="1"/>
        <rFont val="Times New Roman"/>
        <charset val="134"/>
      </rPr>
      <t>#||</t>
    </r>
  </si>
  <si>
    <r>
      <rPr>
        <sz val="10"/>
        <color theme="1"/>
        <rFont val="Times New Roman"/>
        <charset val="134"/>
      </rPr>
      <t>1.2023</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4</t>
    </r>
    <r>
      <rPr>
        <sz val="10"/>
        <color theme="1"/>
        <rFont val="宋体"/>
        <charset val="134"/>
      </rPr>
      <t>月连续荣获江西省研究生学业奖学金；</t>
    </r>
    <r>
      <rPr>
        <sz val="10"/>
        <color theme="1"/>
        <rFont val="Times New Roman"/>
        <charset val="134"/>
      </rPr>
      <t>2.2023</t>
    </r>
    <r>
      <rPr>
        <sz val="10"/>
        <color theme="1"/>
        <rFont val="宋体"/>
        <charset val="134"/>
      </rPr>
      <t>年</t>
    </r>
    <r>
      <rPr>
        <sz val="10"/>
        <color theme="1"/>
        <rFont val="Times New Roman"/>
        <charset val="134"/>
      </rPr>
      <t>7</t>
    </r>
    <r>
      <rPr>
        <sz val="10"/>
        <color theme="1"/>
        <rFont val="宋体"/>
        <charset val="134"/>
      </rPr>
      <t>月荣获</t>
    </r>
    <r>
      <rPr>
        <sz val="10"/>
        <color theme="1"/>
        <rFont val="Times New Roman"/>
        <charset val="134"/>
      </rPr>
      <t>“2023</t>
    </r>
    <r>
      <rPr>
        <sz val="10"/>
        <color theme="1"/>
        <rFont val="宋体"/>
        <charset val="134"/>
      </rPr>
      <t>年度研究生创新专项资金项目（省级项目）</t>
    </r>
    <r>
      <rPr>
        <sz val="10"/>
        <color theme="1"/>
        <rFont val="Times New Roman"/>
        <charset val="134"/>
      </rPr>
      <t>”</t>
    </r>
    <r>
      <rPr>
        <sz val="10"/>
        <color theme="1"/>
        <rFont val="宋体"/>
        <charset val="134"/>
      </rPr>
      <t>；</t>
    </r>
    <r>
      <rPr>
        <sz val="10"/>
        <color theme="1"/>
        <rFont val="Times New Roman"/>
        <charset val="134"/>
      </rPr>
      <t>3.</t>
    </r>
    <r>
      <rPr>
        <sz val="10"/>
        <color theme="1"/>
        <rFont val="宋体"/>
        <charset val="134"/>
      </rPr>
      <t>连续两次荣获</t>
    </r>
    <r>
      <rPr>
        <sz val="10"/>
        <color theme="1"/>
        <rFont val="Times New Roman"/>
        <charset val="134"/>
      </rPr>
      <t>2023-2024</t>
    </r>
    <r>
      <rPr>
        <sz val="10"/>
        <color theme="1"/>
        <rFont val="宋体"/>
        <charset val="134"/>
      </rPr>
      <t>学年</t>
    </r>
    <r>
      <rPr>
        <sz val="10"/>
        <color theme="1"/>
        <rFont val="Times New Roman"/>
        <charset val="134"/>
      </rPr>
      <t>“</t>
    </r>
    <r>
      <rPr>
        <sz val="10"/>
        <color theme="1"/>
        <rFont val="宋体"/>
        <charset val="134"/>
      </rPr>
      <t>优秀研究生</t>
    </r>
    <r>
      <rPr>
        <sz val="10"/>
        <color theme="1"/>
        <rFont val="Times New Roman"/>
        <charset val="134"/>
      </rPr>
      <t>”</t>
    </r>
    <r>
      <rPr>
        <sz val="10"/>
        <color theme="1"/>
        <rFont val="宋体"/>
        <charset val="134"/>
      </rPr>
      <t>称号；</t>
    </r>
    <r>
      <rPr>
        <sz val="10"/>
        <color theme="1"/>
        <rFont val="Times New Roman"/>
        <charset val="134"/>
      </rPr>
      <t>4.</t>
    </r>
    <r>
      <rPr>
        <sz val="10"/>
        <color theme="1"/>
        <rFont val="宋体"/>
        <charset val="134"/>
      </rPr>
      <t>连续两次荣获</t>
    </r>
    <r>
      <rPr>
        <sz val="10"/>
        <color theme="1"/>
        <rFont val="Times New Roman"/>
        <charset val="134"/>
      </rPr>
      <t>2023-2024</t>
    </r>
    <r>
      <rPr>
        <sz val="10"/>
        <color theme="1"/>
        <rFont val="宋体"/>
        <charset val="134"/>
      </rPr>
      <t>学年</t>
    </r>
    <r>
      <rPr>
        <sz val="10"/>
        <color theme="1"/>
        <rFont val="Times New Roman"/>
        <charset val="134"/>
      </rPr>
      <t>“</t>
    </r>
    <r>
      <rPr>
        <sz val="10"/>
        <color theme="1"/>
        <rFont val="宋体"/>
        <charset val="134"/>
      </rPr>
      <t>优秀研究生干部</t>
    </r>
    <r>
      <rPr>
        <sz val="10"/>
        <color theme="1"/>
        <rFont val="Times New Roman"/>
        <charset val="134"/>
      </rPr>
      <t>”</t>
    </r>
    <r>
      <rPr>
        <sz val="10"/>
        <color theme="1"/>
        <rFont val="宋体"/>
        <charset val="134"/>
      </rPr>
      <t>称号。</t>
    </r>
  </si>
  <si>
    <r>
      <rPr>
        <sz val="10"/>
        <color theme="1"/>
        <rFont val="宋体"/>
        <charset val="134"/>
      </rPr>
      <t>孙根林</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江西中医药大学</t>
    </r>
    <r>
      <rPr>
        <sz val="10"/>
        <color theme="1"/>
        <rFont val="Times New Roman"/>
        <charset val="134"/>
      </rPr>
      <t>|15166708292#</t>
    </r>
    <r>
      <rPr>
        <sz val="10"/>
        <color theme="1"/>
        <rFont val="宋体"/>
        <charset val="134"/>
      </rPr>
      <t>孙陆韩</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</si>
  <si>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t>
    </r>
    <r>
      <rPr>
        <sz val="10"/>
        <color theme="1"/>
        <rFont val="Times New Roman"/>
        <charset val="134"/>
      </rPr>
      <t>1</t>
    </r>
    <r>
      <rPr>
        <sz val="10"/>
        <color theme="1"/>
        <rFont val="宋体"/>
        <charset val="134"/>
      </rPr>
      <t>）</t>
    </r>
    <r>
      <rPr>
        <sz val="10"/>
        <color theme="1"/>
        <rFont val="Times New Roman"/>
        <charset val="134"/>
      </rPr>
      <t>YaoLu, YingSun, YaminDong, ZhenyongHe, YiwenXiao</t>
    </r>
    <r>
      <rPr>
        <sz val="10"/>
        <color theme="1"/>
        <rFont val="宋体"/>
        <charset val="134"/>
      </rPr>
      <t>，</t>
    </r>
    <r>
      <rPr>
        <sz val="10"/>
        <color theme="1"/>
        <rFont val="Times New Roman"/>
        <charset val="134"/>
      </rPr>
      <t>BoliangGao</t>
    </r>
    <r>
      <rPr>
        <sz val="10"/>
        <color theme="1"/>
        <rFont val="宋体"/>
        <charset val="134"/>
      </rPr>
      <t>，</t>
    </r>
    <r>
      <rPr>
        <sz val="10"/>
        <color theme="1"/>
        <rFont val="Times New Roman"/>
        <charset val="134"/>
      </rPr>
      <t>DuZhu.</t>
    </r>
    <r>
      <rPr>
        <sz val="10"/>
        <color theme="1"/>
        <rFont val="宋体"/>
        <charset val="134"/>
      </rPr>
      <t>国际生物大分子（</t>
    </r>
    <r>
      <rPr>
        <sz val="10"/>
        <color theme="1"/>
        <rFont val="Times New Roman"/>
        <charset val="134"/>
      </rPr>
      <t>INT.J.BIOL.MACROMOL</t>
    </r>
    <r>
      <rPr>
        <sz val="10"/>
        <color theme="1"/>
        <rFont val="宋体"/>
        <charset val="134"/>
      </rPr>
      <t>），</t>
    </r>
    <r>
      <rPr>
        <sz val="10"/>
        <color theme="1"/>
        <rFont val="Times New Roman"/>
        <charset val="134"/>
      </rPr>
      <t>2025</t>
    </r>
    <r>
      <rPr>
        <sz val="10"/>
        <color theme="1"/>
        <rFont val="宋体"/>
        <charset val="134"/>
      </rPr>
      <t>年</t>
    </r>
    <r>
      <rPr>
        <sz val="10"/>
        <color theme="1"/>
        <rFont val="Times New Roman"/>
        <charset val="134"/>
      </rPr>
      <t>4</t>
    </r>
    <r>
      <rPr>
        <sz val="10"/>
        <color theme="1"/>
        <rFont val="宋体"/>
        <charset val="134"/>
      </rPr>
      <t>月接收；（</t>
    </r>
    <r>
      <rPr>
        <sz val="10"/>
        <color theme="1"/>
        <rFont val="Times New Roman"/>
        <charset val="134"/>
      </rPr>
      <t>2</t>
    </r>
    <r>
      <rPr>
        <sz val="10"/>
        <color theme="1"/>
        <rFont val="宋体"/>
        <charset val="134"/>
      </rPr>
      <t>）</t>
    </r>
    <r>
      <rPr>
        <sz val="10"/>
        <color theme="1"/>
        <rFont val="Times New Roman"/>
        <charset val="134"/>
      </rPr>
      <t>YaoLu,QiangJiang,YaminDong,RunzhenJi,YiwenXiao.Bio.Tech,2025</t>
    </r>
    <r>
      <rPr>
        <sz val="10"/>
        <color theme="1"/>
        <rFont val="宋体"/>
        <charset val="134"/>
      </rPr>
      <t>年</t>
    </r>
    <r>
      <rPr>
        <sz val="10"/>
        <color theme="1"/>
        <rFont val="Times New Roman"/>
        <charset val="134"/>
      </rPr>
      <t>3</t>
    </r>
    <r>
      <rPr>
        <sz val="10"/>
        <color theme="1"/>
        <rFont val="宋体"/>
        <charset val="134"/>
      </rPr>
      <t>月接收发表。</t>
    </r>
  </si>
  <si>
    <t>071002</t>
  </si>
  <si>
    <r>
      <rPr>
        <sz val="10"/>
        <color theme="1"/>
        <rFont val="宋体"/>
        <charset val="134"/>
      </rPr>
      <t>生物技术</t>
    </r>
  </si>
  <si>
    <t>1041442015006469</t>
  </si>
  <si>
    <t>104141201505006469</t>
  </si>
  <si>
    <r>
      <rPr>
        <sz val="10"/>
        <color theme="1"/>
        <rFont val="宋体"/>
        <charset val="134"/>
      </rPr>
      <t>生物学</t>
    </r>
  </si>
  <si>
    <t>071005</t>
  </si>
  <si>
    <r>
      <rPr>
        <sz val="10"/>
        <color theme="1"/>
        <rFont val="宋体"/>
        <charset val="134"/>
      </rPr>
      <t>微生物学</t>
    </r>
  </si>
  <si>
    <t>2022010233</t>
  </si>
  <si>
    <t>1411942011@qq.com</t>
  </si>
  <si>
    <t>20250410205632</t>
  </si>
  <si>
    <t>20250410210424</t>
  </si>
  <si>
    <t>104055108570502</t>
  </si>
  <si>
    <t>1040599803</t>
  </si>
  <si>
    <r>
      <rPr>
        <sz val="10"/>
        <color theme="1"/>
        <rFont val="宋体"/>
        <charset val="134"/>
      </rPr>
      <t>邹淑华</t>
    </r>
  </si>
  <si>
    <t>18702034385</t>
  </si>
  <si>
    <r>
      <rPr>
        <sz val="10"/>
        <color theme="1"/>
        <rFont val="宋体"/>
        <charset val="134"/>
      </rPr>
      <t>张志宾</t>
    </r>
  </si>
  <si>
    <t>340826199503170826</t>
  </si>
  <si>
    <t>zoushuhua</t>
  </si>
  <si>
    <t>19950317</t>
  </si>
  <si>
    <t>340826</t>
  </si>
  <si>
    <r>
      <rPr>
        <sz val="10"/>
        <color theme="1"/>
        <rFont val="宋体"/>
        <charset val="134"/>
      </rPr>
      <t>江西航空职业技术学院</t>
    </r>
  </si>
  <si>
    <r>
      <rPr>
        <sz val="10"/>
        <color theme="1"/>
        <rFont val="Times New Roman"/>
        <charset val="134"/>
      </rPr>
      <t>2010.09-2013.06|</t>
    </r>
    <r>
      <rPr>
        <sz val="10"/>
        <color theme="1"/>
        <rFont val="宋体"/>
        <charset val="134"/>
      </rPr>
      <t>程集高中</t>
    </r>
    <r>
      <rPr>
        <sz val="10"/>
        <color theme="1"/>
        <rFont val="Times New Roman"/>
        <charset val="134"/>
      </rPr>
      <t>|</t>
    </r>
    <r>
      <rPr>
        <sz val="10"/>
        <color theme="1"/>
        <rFont val="宋体"/>
        <charset val="134"/>
      </rPr>
      <t>高中</t>
    </r>
    <r>
      <rPr>
        <sz val="10"/>
        <color theme="1"/>
        <rFont val="Times New Roman"/>
        <charset val="134"/>
      </rPr>
      <t>#2013.09-2017.06|</t>
    </r>
    <r>
      <rPr>
        <sz val="10"/>
        <color theme="1"/>
        <rFont val="宋体"/>
        <charset val="134"/>
      </rPr>
      <t>广东海洋大学</t>
    </r>
    <r>
      <rPr>
        <sz val="10"/>
        <color theme="1"/>
        <rFont val="Times New Roman"/>
        <charset val="134"/>
      </rPr>
      <t>|</t>
    </r>
    <r>
      <rPr>
        <sz val="10"/>
        <color theme="1"/>
        <rFont val="宋体"/>
        <charset val="134"/>
      </rPr>
      <t>本科</t>
    </r>
    <r>
      <rPr>
        <sz val="10"/>
        <color theme="1"/>
        <rFont val="Times New Roman"/>
        <charset val="134"/>
      </rPr>
      <t>#2017.09-2020.06|</t>
    </r>
    <r>
      <rPr>
        <sz val="10"/>
        <color theme="1"/>
        <rFont val="宋体"/>
        <charset val="134"/>
      </rPr>
      <t>华南农业大学</t>
    </r>
    <r>
      <rPr>
        <sz val="10"/>
        <color theme="1"/>
        <rFont val="Times New Roman"/>
        <charset val="134"/>
      </rPr>
      <t>|</t>
    </r>
    <r>
      <rPr>
        <sz val="10"/>
        <color theme="1"/>
        <rFont val="宋体"/>
        <charset val="134"/>
      </rPr>
      <t>硕士</t>
    </r>
    <r>
      <rPr>
        <sz val="10"/>
        <color theme="1"/>
        <rFont val="Times New Roman"/>
        <charset val="134"/>
      </rPr>
      <t>#2020.07-2023.05|</t>
    </r>
    <r>
      <rPr>
        <sz val="10"/>
        <color theme="1"/>
        <rFont val="宋体"/>
        <charset val="134"/>
      </rPr>
      <t>上海同纳检测认证集团</t>
    </r>
    <r>
      <rPr>
        <sz val="10"/>
        <color theme="1"/>
        <rFont val="Times New Roman"/>
        <charset val="134"/>
      </rPr>
      <t>|</t>
    </r>
    <r>
      <rPr>
        <sz val="10"/>
        <color theme="1"/>
        <rFont val="宋体"/>
        <charset val="134"/>
      </rPr>
      <t>环保咨询师</t>
    </r>
    <r>
      <rPr>
        <sz val="10"/>
        <color theme="1"/>
        <rFont val="Times New Roman"/>
        <charset val="134"/>
      </rPr>
      <t>#2023.09-</t>
    </r>
    <r>
      <rPr>
        <sz val="10"/>
        <color theme="1"/>
        <rFont val="宋体"/>
        <charset val="134"/>
      </rPr>
      <t>至今</t>
    </r>
    <r>
      <rPr>
        <sz val="10"/>
        <color theme="1"/>
        <rFont val="Times New Roman"/>
        <charset val="134"/>
      </rPr>
      <t>|</t>
    </r>
    <r>
      <rPr>
        <sz val="10"/>
        <color theme="1"/>
        <rFont val="宋体"/>
        <charset val="134"/>
      </rPr>
      <t>江西航空职业技术学院</t>
    </r>
    <r>
      <rPr>
        <sz val="10"/>
        <color theme="1"/>
        <rFont val="Times New Roman"/>
        <charset val="134"/>
      </rPr>
      <t>|</t>
    </r>
    <r>
      <rPr>
        <sz val="10"/>
        <color theme="1"/>
        <rFont val="宋体"/>
        <charset val="134"/>
      </rPr>
      <t>教师</t>
    </r>
  </si>
  <si>
    <r>
      <rPr>
        <sz val="10"/>
        <color theme="1"/>
        <rFont val="宋体"/>
        <charset val="134"/>
      </rPr>
      <t>江西省</t>
    </r>
    <r>
      <rPr>
        <sz val="10"/>
        <color theme="1"/>
        <rFont val="Times New Roman"/>
        <charset val="134"/>
      </rPr>
      <t>“</t>
    </r>
    <r>
      <rPr>
        <sz val="10"/>
        <color theme="1"/>
        <rFont val="宋体"/>
        <charset val="134"/>
      </rPr>
      <t>我与第</t>
    </r>
    <r>
      <rPr>
        <sz val="10"/>
        <color theme="1"/>
        <rFont val="Times New Roman"/>
        <charset val="134"/>
      </rPr>
      <t>40</t>
    </r>
    <r>
      <rPr>
        <sz val="10"/>
        <color theme="1"/>
        <rFont val="宋体"/>
        <charset val="134"/>
      </rPr>
      <t>个教师节</t>
    </r>
    <r>
      <rPr>
        <sz val="10"/>
        <color theme="1"/>
        <rFont val="Times New Roman"/>
        <charset val="134"/>
      </rPr>
      <t>”</t>
    </r>
    <r>
      <rPr>
        <sz val="10"/>
        <color theme="1"/>
        <rFont val="宋体"/>
        <charset val="134"/>
      </rPr>
      <t>主题征文比赛省级三等奖；江西省</t>
    </r>
    <r>
      <rPr>
        <sz val="10"/>
        <color theme="1"/>
        <rFont val="Times New Roman"/>
        <charset val="134"/>
      </rPr>
      <t>“</t>
    </r>
    <r>
      <rPr>
        <sz val="10"/>
        <color theme="1"/>
        <rFont val="宋体"/>
        <charset val="134"/>
      </rPr>
      <t>双师型</t>
    </r>
    <r>
      <rPr>
        <sz val="10"/>
        <color theme="1"/>
        <rFont val="Times New Roman"/>
        <charset val="134"/>
      </rPr>
      <t>”</t>
    </r>
    <r>
      <rPr>
        <sz val="10"/>
        <color theme="1"/>
        <rFont val="宋体"/>
        <charset val="134"/>
      </rPr>
      <t>教师荣誉称号。</t>
    </r>
  </si>
  <si>
    <r>
      <rPr>
        <sz val="10"/>
        <color theme="1"/>
        <rFont val="宋体"/>
        <charset val="134"/>
      </rPr>
      <t>邹时伟</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个体户</t>
    </r>
    <r>
      <rPr>
        <sz val="10"/>
        <color theme="1"/>
        <rFont val="Times New Roman"/>
        <charset val="134"/>
      </rPr>
      <t>|13698029351#</t>
    </r>
    <r>
      <rPr>
        <sz val="10"/>
        <color theme="1"/>
        <rFont val="宋体"/>
        <charset val="134"/>
      </rPr>
      <t>余保梅</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个体户</t>
    </r>
    <r>
      <rPr>
        <sz val="10"/>
        <color theme="1"/>
        <rFont val="Times New Roman"/>
        <charset val="134"/>
      </rPr>
      <t>|18279257251#|||</t>
    </r>
  </si>
  <si>
    <r>
      <rPr>
        <sz val="10"/>
        <color theme="1"/>
        <rFont val="宋体"/>
        <charset val="134"/>
      </rPr>
      <t>北大核心期刊微生物学报以第一作者身份发表《镉对超积累和非超积累生态型东南景天内生细菌多样性的影响》</t>
    </r>
  </si>
  <si>
    <t>10566</t>
  </si>
  <si>
    <r>
      <rPr>
        <sz val="10"/>
        <color theme="1"/>
        <rFont val="宋体"/>
        <charset val="134"/>
      </rPr>
      <t>广东海洋大学</t>
    </r>
  </si>
  <si>
    <t>082503</t>
  </si>
  <si>
    <r>
      <rPr>
        <sz val="10"/>
        <color theme="1"/>
        <rFont val="宋体"/>
        <charset val="134"/>
      </rPr>
      <t>环境科学</t>
    </r>
  </si>
  <si>
    <t>1056642017022632</t>
  </si>
  <si>
    <t>105661201705002632</t>
  </si>
  <si>
    <t>077601</t>
  </si>
  <si>
    <t>1056432020110202</t>
  </si>
  <si>
    <t>105641202002000557</t>
  </si>
  <si>
    <r>
      <rPr>
        <sz val="10"/>
        <color theme="1"/>
        <rFont val="宋体"/>
        <charset val="134"/>
      </rPr>
      <t>江西省九江市濂溪区长虹大道南京九国际商贸城</t>
    </r>
    <r>
      <rPr>
        <sz val="10"/>
        <color theme="1"/>
        <rFont val="Times New Roman"/>
        <charset val="134"/>
      </rPr>
      <t>1327</t>
    </r>
    <r>
      <rPr>
        <sz val="10"/>
        <color theme="1"/>
        <rFont val="宋体"/>
        <charset val="134"/>
      </rPr>
      <t>号</t>
    </r>
  </si>
  <si>
    <t>332001</t>
  </si>
  <si>
    <t>18702034385@163.com</t>
  </si>
  <si>
    <t>chsi_le5kd54zw8xx1cqeb0ux</t>
  </si>
  <si>
    <t>20250308151033</t>
  </si>
  <si>
    <t>20250308151526</t>
  </si>
  <si>
    <t>104055108570503</t>
  </si>
  <si>
    <t>1040599898</t>
  </si>
  <si>
    <r>
      <rPr>
        <sz val="10"/>
        <color theme="1"/>
        <rFont val="宋体"/>
        <charset val="134"/>
      </rPr>
      <t>朱杰</t>
    </r>
  </si>
  <si>
    <t>18329119797</t>
  </si>
  <si>
    <r>
      <rPr>
        <sz val="10"/>
        <color theme="1"/>
        <rFont val="宋体"/>
        <charset val="134"/>
      </rPr>
      <t>那兵</t>
    </r>
  </si>
  <si>
    <r>
      <rPr>
        <sz val="10"/>
        <color theme="1"/>
        <rFont val="宋体"/>
        <charset val="134"/>
      </rPr>
      <t>杭州市消防救援支队</t>
    </r>
  </si>
  <si>
    <t>330184198703275410</t>
  </si>
  <si>
    <t>zhujie</t>
  </si>
  <si>
    <t>19870327</t>
  </si>
  <si>
    <t>330110</t>
  </si>
  <si>
    <t>330108</t>
  </si>
  <si>
    <t>330102</t>
  </si>
  <si>
    <r>
      <rPr>
        <sz val="10"/>
        <color theme="1"/>
        <rFont val="宋体"/>
        <charset val="134"/>
      </rPr>
      <t>杭州市上城区鲲鹏路</t>
    </r>
    <r>
      <rPr>
        <sz val="10"/>
        <color theme="1"/>
        <rFont val="Times New Roman"/>
        <charset val="134"/>
      </rPr>
      <t>363</t>
    </r>
    <r>
      <rPr>
        <sz val="10"/>
        <color theme="1"/>
        <rFont val="宋体"/>
        <charset val="134"/>
      </rPr>
      <t>号</t>
    </r>
  </si>
  <si>
    <t>310000</t>
  </si>
  <si>
    <r>
      <rPr>
        <sz val="10"/>
        <color theme="1"/>
        <rFont val="宋体"/>
        <charset val="134"/>
      </rPr>
      <t>杭州消防救援支队桐庐县消防救援大队</t>
    </r>
  </si>
  <si>
    <r>
      <rPr>
        <sz val="10"/>
        <color theme="1"/>
        <rFont val="Times New Roman"/>
        <charset val="134"/>
      </rPr>
      <t>2007.06-2011.09|</t>
    </r>
    <r>
      <rPr>
        <sz val="10"/>
        <color theme="1"/>
        <rFont val="宋体"/>
        <charset val="134"/>
      </rPr>
      <t>在浙江万里学院学习</t>
    </r>
    <r>
      <rPr>
        <sz val="10"/>
        <color theme="1"/>
        <rFont val="Times New Roman"/>
        <charset val="134"/>
      </rPr>
      <t>|</t>
    </r>
    <r>
      <rPr>
        <sz val="10"/>
        <color theme="1"/>
        <rFont val="宋体"/>
        <charset val="134"/>
      </rPr>
      <t>无</t>
    </r>
    <r>
      <rPr>
        <sz val="10"/>
        <color theme="1"/>
        <rFont val="Times New Roman"/>
        <charset val="134"/>
      </rPr>
      <t>#2011.09-2014.06|</t>
    </r>
    <r>
      <rPr>
        <sz val="10"/>
        <color theme="1"/>
        <rFont val="宋体"/>
        <charset val="134"/>
      </rPr>
      <t>在东华理工大学学习</t>
    </r>
    <r>
      <rPr>
        <sz val="10"/>
        <color theme="1"/>
        <rFont val="Times New Roman"/>
        <charset val="134"/>
      </rPr>
      <t>|</t>
    </r>
    <r>
      <rPr>
        <sz val="10"/>
        <color theme="1"/>
        <rFont val="宋体"/>
        <charset val="134"/>
      </rPr>
      <t>无</t>
    </r>
    <r>
      <rPr>
        <sz val="10"/>
        <color theme="1"/>
        <rFont val="Times New Roman"/>
        <charset val="134"/>
      </rPr>
      <t>#2014.06-</t>
    </r>
    <r>
      <rPr>
        <sz val="10"/>
        <color theme="1"/>
        <rFont val="宋体"/>
        <charset val="134"/>
      </rPr>
      <t>至今</t>
    </r>
    <r>
      <rPr>
        <sz val="10"/>
        <color theme="1"/>
        <rFont val="Times New Roman"/>
        <charset val="134"/>
      </rPr>
      <t>|</t>
    </r>
    <r>
      <rPr>
        <sz val="10"/>
        <color theme="1"/>
        <rFont val="宋体"/>
        <charset val="134"/>
      </rPr>
      <t>在杭州市消防救援支队工作</t>
    </r>
    <r>
      <rPr>
        <sz val="10"/>
        <color theme="1"/>
        <rFont val="Times New Roman"/>
        <charset val="134"/>
      </rPr>
      <t>|</t>
    </r>
    <r>
      <rPr>
        <sz val="10"/>
        <color theme="1"/>
        <rFont val="宋体"/>
        <charset val="134"/>
      </rPr>
      <t>副大队长</t>
    </r>
    <r>
      <rPr>
        <sz val="10"/>
        <color theme="1"/>
        <rFont val="Times New Roman"/>
        <charset val="134"/>
      </rPr>
      <t>#||#||</t>
    </r>
  </si>
  <si>
    <r>
      <rPr>
        <sz val="10"/>
        <color theme="1"/>
        <rFont val="Times New Roman"/>
        <charset val="134"/>
      </rPr>
      <t>2024.07</t>
    </r>
    <r>
      <rPr>
        <sz val="10"/>
        <color theme="1"/>
        <rFont val="宋体"/>
        <charset val="134"/>
      </rPr>
      <t xml:space="preserve">，浙江省消防救援总队，三等功
</t>
    </r>
    <r>
      <rPr>
        <sz val="10"/>
        <color theme="1"/>
        <rFont val="Times New Roman"/>
        <charset val="134"/>
      </rPr>
      <t xml:space="preserve">2023.02  </t>
    </r>
    <r>
      <rPr>
        <sz val="10"/>
        <color theme="1"/>
        <rFont val="宋体"/>
        <charset val="134"/>
      </rPr>
      <t xml:space="preserve">浙江省消防救援总队，三等功
</t>
    </r>
    <r>
      <rPr>
        <sz val="10"/>
        <color theme="1"/>
        <rFont val="Times New Roman"/>
        <charset val="134"/>
      </rPr>
      <t xml:space="preserve">2021.02  </t>
    </r>
    <r>
      <rPr>
        <sz val="10"/>
        <color theme="1"/>
        <rFont val="宋体"/>
        <charset val="134"/>
      </rPr>
      <t xml:space="preserve">浙江省消防救援总队，三等功
</t>
    </r>
    <r>
      <rPr>
        <sz val="10"/>
        <color theme="1"/>
        <rFont val="Times New Roman"/>
        <charset val="134"/>
      </rPr>
      <t>2020.02</t>
    </r>
    <r>
      <rPr>
        <sz val="10"/>
        <color theme="1"/>
        <rFont val="宋体"/>
        <charset val="134"/>
      </rPr>
      <t xml:space="preserve">，杭州消防救援支队，优秀指挥员
</t>
    </r>
    <r>
      <rPr>
        <sz val="10"/>
        <color theme="1"/>
        <rFont val="Times New Roman"/>
        <charset val="134"/>
      </rPr>
      <t>2019.02</t>
    </r>
    <r>
      <rPr>
        <sz val="10"/>
        <color theme="1"/>
        <rFont val="宋体"/>
        <charset val="134"/>
      </rPr>
      <t>，杭州消防救援支队，优秀指挥员</t>
    </r>
  </si>
  <si>
    <r>
      <rPr>
        <sz val="10"/>
        <color theme="1"/>
        <rFont val="宋体"/>
        <charset val="134"/>
      </rPr>
      <t>周红</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杭州市滨江区浦沿街道办事处之江社区</t>
    </r>
    <r>
      <rPr>
        <sz val="10"/>
        <color theme="1"/>
        <rFont val="Times New Roman"/>
        <charset val="134"/>
      </rPr>
      <t>|15988829760#</t>
    </r>
    <r>
      <rPr>
        <sz val="10"/>
        <color theme="1"/>
        <rFont val="宋体"/>
        <charset val="134"/>
      </rPr>
      <t>朱予昕</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杭州丹枫实验小学</t>
    </r>
    <r>
      <rPr>
        <sz val="10"/>
        <color theme="1"/>
        <rFont val="Times New Roman"/>
        <charset val="134"/>
      </rPr>
      <t xml:space="preserve">  </t>
    </r>
    <r>
      <rPr>
        <sz val="10"/>
        <color theme="1"/>
        <rFont val="宋体"/>
        <charset val="134"/>
      </rPr>
      <t>学生</t>
    </r>
    <r>
      <rPr>
        <sz val="10"/>
        <color theme="1"/>
        <rFont val="Times New Roman"/>
        <charset val="134"/>
      </rPr>
      <t>|18329119797#</t>
    </r>
    <r>
      <rPr>
        <sz val="10"/>
        <color theme="1"/>
        <rFont val="宋体"/>
        <charset val="134"/>
      </rPr>
      <t>朱予荟</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学龄前</t>
    </r>
    <r>
      <rPr>
        <sz val="10"/>
        <color theme="1"/>
        <rFont val="Times New Roman"/>
        <charset val="134"/>
      </rPr>
      <t>|18329119797</t>
    </r>
  </si>
  <si>
    <r>
      <rPr>
        <sz val="10"/>
        <color theme="1"/>
        <rFont val="Times New Roman"/>
        <charset val="134"/>
      </rPr>
      <t>1.Enhanced stereocomplex formation of high-molecular-weight polylactides by gelation in an ionic liquid
2.</t>
    </r>
    <r>
      <rPr>
        <sz val="10"/>
        <color theme="1"/>
        <rFont val="宋体"/>
        <charset val="134"/>
      </rPr>
      <t xml:space="preserve">加工条件对聚丙烯釜内合金结构及性能影响。
</t>
    </r>
    <r>
      <rPr>
        <sz val="10"/>
        <color theme="1"/>
        <rFont val="Times New Roman"/>
        <charset val="134"/>
      </rPr>
      <t>3.</t>
    </r>
    <r>
      <rPr>
        <sz val="10"/>
        <color theme="1"/>
        <rFont val="宋体"/>
        <charset val="134"/>
      </rPr>
      <t>浅析液氮法对锂离子电池热失控火灾的处置应用。</t>
    </r>
  </si>
  <si>
    <t>10876</t>
  </si>
  <si>
    <r>
      <rPr>
        <sz val="10"/>
        <color theme="1"/>
        <rFont val="宋体"/>
        <charset val="134"/>
      </rPr>
      <t>浙江万里学院</t>
    </r>
  </si>
  <si>
    <t>1087642011001712</t>
  </si>
  <si>
    <t>108761201105001712</t>
  </si>
  <si>
    <t>077302</t>
  </si>
  <si>
    <r>
      <rPr>
        <sz val="10"/>
        <color theme="1"/>
        <rFont val="宋体"/>
        <charset val="134"/>
      </rPr>
      <t>材料学</t>
    </r>
  </si>
  <si>
    <t>1040532014000249</t>
  </si>
  <si>
    <t>104051201402000248</t>
  </si>
  <si>
    <r>
      <rPr>
        <sz val="10"/>
        <color theme="1"/>
        <rFont val="宋体"/>
        <charset val="134"/>
      </rPr>
      <t>浙江省杭州市桐庐县云栖路</t>
    </r>
    <r>
      <rPr>
        <sz val="10"/>
        <color theme="1"/>
        <rFont val="Times New Roman"/>
        <charset val="134"/>
      </rPr>
      <t>365</t>
    </r>
    <r>
      <rPr>
        <sz val="10"/>
        <color theme="1"/>
        <rFont val="宋体"/>
        <charset val="134"/>
      </rPr>
      <t>号桐庐县消防救援大队</t>
    </r>
  </si>
  <si>
    <t>519216656@qq.com</t>
  </si>
  <si>
    <t>20250225105110</t>
  </si>
  <si>
    <t>104055108570504</t>
  </si>
  <si>
    <t>1040599926</t>
  </si>
  <si>
    <r>
      <rPr>
        <sz val="10"/>
        <color theme="1"/>
        <rFont val="宋体"/>
        <charset val="134"/>
      </rPr>
      <t>殷旗</t>
    </r>
  </si>
  <si>
    <t>18679163945</t>
  </si>
  <si>
    <t>360121199008248538</t>
  </si>
  <si>
    <t>yiqi</t>
  </si>
  <si>
    <t>19900824</t>
  </si>
  <si>
    <r>
      <rPr>
        <sz val="10"/>
        <color theme="1"/>
        <rFont val="Times New Roman"/>
        <charset val="134"/>
      </rPr>
      <t>2010.09-2014.06|</t>
    </r>
    <r>
      <rPr>
        <sz val="10"/>
        <color theme="1"/>
        <rFont val="宋体"/>
        <charset val="134"/>
      </rPr>
      <t>江西科技师范大学</t>
    </r>
    <r>
      <rPr>
        <sz val="10"/>
        <color theme="1"/>
        <rFont val="Times New Roman"/>
        <charset val="134"/>
      </rPr>
      <t>|</t>
    </r>
    <r>
      <rPr>
        <sz val="10"/>
        <color theme="1"/>
        <rFont val="宋体"/>
        <charset val="134"/>
      </rPr>
      <t>学生</t>
    </r>
    <r>
      <rPr>
        <sz val="10"/>
        <color theme="1"/>
        <rFont val="Times New Roman"/>
        <charset val="134"/>
      </rPr>
      <t>#2014.07-2015.06|</t>
    </r>
    <r>
      <rPr>
        <sz val="10"/>
        <color theme="1"/>
        <rFont val="宋体"/>
        <charset val="134"/>
      </rPr>
      <t>江西玺悦城商业运营有限公司</t>
    </r>
    <r>
      <rPr>
        <sz val="10"/>
        <color theme="1"/>
        <rFont val="Times New Roman"/>
        <charset val="134"/>
      </rPr>
      <t>|</t>
    </r>
    <r>
      <rPr>
        <sz val="10"/>
        <color theme="1"/>
        <rFont val="宋体"/>
        <charset val="134"/>
      </rPr>
      <t>运营助理</t>
    </r>
    <r>
      <rPr>
        <sz val="10"/>
        <color theme="1"/>
        <rFont val="Times New Roman"/>
        <charset val="134"/>
      </rPr>
      <t>#2015.09-2018.06|</t>
    </r>
    <r>
      <rPr>
        <sz val="10"/>
        <color theme="1"/>
        <rFont val="宋体"/>
        <charset val="134"/>
      </rPr>
      <t>南昌大学</t>
    </r>
    <r>
      <rPr>
        <sz val="10"/>
        <color theme="1"/>
        <rFont val="Times New Roman"/>
        <charset val="134"/>
      </rPr>
      <t>|</t>
    </r>
    <r>
      <rPr>
        <sz val="10"/>
        <color theme="1"/>
        <rFont val="宋体"/>
        <charset val="134"/>
      </rPr>
      <t>学生</t>
    </r>
    <r>
      <rPr>
        <sz val="10"/>
        <color theme="1"/>
        <rFont val="Times New Roman"/>
        <charset val="134"/>
      </rPr>
      <t>#2018.07-</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</si>
  <si>
    <r>
      <rPr>
        <sz val="10"/>
        <color theme="1"/>
        <rFont val="宋体"/>
        <charset val="134"/>
      </rPr>
      <t>廖媛媛</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江西科技师范大学</t>
    </r>
    <r>
      <rPr>
        <sz val="10"/>
        <color theme="1"/>
        <rFont val="Times New Roman"/>
        <charset val="134"/>
      </rPr>
      <t>/</t>
    </r>
    <r>
      <rPr>
        <sz val="10"/>
        <color theme="1"/>
        <rFont val="宋体"/>
        <charset val="134"/>
      </rPr>
      <t>无</t>
    </r>
    <r>
      <rPr>
        <sz val="10"/>
        <color theme="1"/>
        <rFont val="Times New Roman"/>
        <charset val="134"/>
      </rPr>
      <t>|18770053497#</t>
    </r>
    <r>
      <rPr>
        <sz val="10"/>
        <color theme="1"/>
        <rFont val="宋体"/>
        <charset val="134"/>
      </rPr>
      <t>殷成景</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小天使幼儿园</t>
    </r>
    <r>
      <rPr>
        <sz val="10"/>
        <color theme="1"/>
        <rFont val="Times New Roman"/>
        <charset val="134"/>
      </rPr>
      <t>|#|||</t>
    </r>
  </si>
  <si>
    <r>
      <rPr>
        <sz val="10"/>
        <color theme="1"/>
        <rFont val="宋体"/>
        <charset val="134"/>
      </rPr>
      <t>谷壳和柚子皮生物炭的制备及其对红壤重金属的稳定化效应，低氧、高铵和低光对沉水植物苦草</t>
    </r>
    <r>
      <rPr>
        <sz val="10"/>
        <color theme="1"/>
        <rFont val="Times New Roman"/>
        <charset val="134"/>
      </rPr>
      <t>(Vallisneria natans)</t>
    </r>
    <r>
      <rPr>
        <sz val="10"/>
        <color theme="1"/>
        <rFont val="宋体"/>
        <charset val="134"/>
      </rPr>
      <t>生长与</t>
    </r>
    <r>
      <rPr>
        <sz val="10"/>
        <color theme="1"/>
        <rFont val="Times New Roman"/>
        <charset val="134"/>
      </rPr>
      <t>C-N</t>
    </r>
    <r>
      <rPr>
        <sz val="10"/>
        <color theme="1"/>
        <rFont val="宋体"/>
        <charset val="134"/>
      </rPr>
      <t>代谢生理指标的影响特征，不同营养水平湖泊底质营养盐和铅释放过程及其通量</t>
    </r>
  </si>
  <si>
    <t>070301</t>
  </si>
  <si>
    <r>
      <rPr>
        <sz val="10"/>
        <color theme="1"/>
        <rFont val="宋体"/>
        <charset val="134"/>
      </rPr>
      <t>化学</t>
    </r>
  </si>
  <si>
    <t>1131842014000477</t>
  </si>
  <si>
    <t>113181201405000498</t>
  </si>
  <si>
    <t>1040332018001037</t>
  </si>
  <si>
    <t>104031201802001037</t>
  </si>
  <si>
    <r>
      <rPr>
        <sz val="10"/>
        <color theme="1"/>
        <rFont val="宋体"/>
        <charset val="134"/>
      </rPr>
      <t>江西省南昌市青山湖区塘山镇民丰路中鼎珑园</t>
    </r>
  </si>
  <si>
    <t>121274310@qq.com</t>
  </si>
  <si>
    <t>20250222110536</t>
  </si>
  <si>
    <t>104055108161106</t>
  </si>
  <si>
    <t>1040599802</t>
  </si>
  <si>
    <r>
      <rPr>
        <sz val="10"/>
        <color theme="1"/>
        <rFont val="宋体"/>
        <charset val="134"/>
      </rPr>
      <t>邱小梦</t>
    </r>
  </si>
  <si>
    <t>18720073620</t>
  </si>
  <si>
    <r>
      <rPr>
        <sz val="10"/>
        <color theme="1"/>
        <rFont val="宋体"/>
        <charset val="134"/>
      </rPr>
      <t>周世健</t>
    </r>
  </si>
  <si>
    <r>
      <rPr>
        <sz val="10"/>
        <color theme="1"/>
        <rFont val="宋体"/>
        <charset val="134"/>
      </rPr>
      <t>赣东学院</t>
    </r>
  </si>
  <si>
    <t>011</t>
  </si>
  <si>
    <t>081600</t>
  </si>
  <si>
    <r>
      <rPr>
        <sz val="10"/>
        <color theme="1"/>
        <rFont val="宋体"/>
        <charset val="134"/>
      </rPr>
      <t>测绘与空间信息工程学院（北斗学院）</t>
    </r>
  </si>
  <si>
    <r>
      <rPr>
        <sz val="10"/>
        <color theme="1"/>
        <rFont val="宋体"/>
        <charset val="134"/>
      </rPr>
      <t>测绘科学与技术</t>
    </r>
  </si>
  <si>
    <r>
      <rPr>
        <sz val="10"/>
        <color theme="1"/>
        <rFont val="宋体"/>
        <charset val="134"/>
      </rPr>
      <t>核工程精密测量与数据处理</t>
    </r>
  </si>
  <si>
    <t>2006</t>
  </si>
  <si>
    <r>
      <rPr>
        <sz val="10"/>
        <color theme="1"/>
        <rFont val="宋体"/>
        <charset val="134"/>
      </rPr>
      <t>测绘科学与技术前沿</t>
    </r>
  </si>
  <si>
    <t>3013</t>
  </si>
  <si>
    <r>
      <rPr>
        <sz val="10"/>
        <color theme="1"/>
        <rFont val="宋体"/>
        <charset val="134"/>
      </rPr>
      <t>遥感原理方法和应用</t>
    </r>
  </si>
  <si>
    <r>
      <rPr>
        <sz val="10"/>
        <rFont val="Times New Roman"/>
        <charset val="134"/>
      </rPr>
      <t>3</t>
    </r>
    <r>
      <rPr>
        <sz val="10"/>
        <rFont val="宋体"/>
        <charset val="134"/>
      </rPr>
      <t>教</t>
    </r>
    <r>
      <rPr>
        <sz val="10"/>
        <rFont val="Times New Roman"/>
        <charset val="134"/>
      </rPr>
      <t>-615</t>
    </r>
  </si>
  <si>
    <t>362321199111232123</t>
  </si>
  <si>
    <t>Qiuxiaomeng</t>
  </si>
  <si>
    <t>19911123</t>
  </si>
  <si>
    <t>361000</t>
  </si>
  <si>
    <r>
      <rPr>
        <sz val="10"/>
        <color theme="1"/>
        <rFont val="宋体"/>
        <charset val="134"/>
      </rPr>
      <t>江西省抚州市东临新区国恩大道</t>
    </r>
    <r>
      <rPr>
        <sz val="10"/>
        <color theme="1"/>
        <rFont val="Times New Roman"/>
        <charset val="134"/>
      </rPr>
      <t>666</t>
    </r>
    <r>
      <rPr>
        <sz val="10"/>
        <color theme="1"/>
        <rFont val="宋体"/>
        <charset val="134"/>
      </rPr>
      <t>号</t>
    </r>
  </si>
  <si>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华东交通大学</t>
    </r>
    <r>
      <rPr>
        <sz val="10"/>
        <color theme="1"/>
        <rFont val="Times New Roman"/>
        <charset val="134"/>
      </rPr>
      <t>|</t>
    </r>
    <r>
      <rPr>
        <sz val="10"/>
        <color theme="1"/>
        <rFont val="宋体"/>
        <charset val="134"/>
      </rPr>
      <t>学生</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教师</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赣东学院</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</si>
  <si>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邱模双</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江西省上饶县应家乡吉安村村民</t>
    </r>
    <r>
      <rPr>
        <sz val="10"/>
        <color theme="1"/>
        <rFont val="Times New Roman"/>
        <charset val="134"/>
      </rPr>
      <t>|15707063130#</t>
    </r>
    <r>
      <rPr>
        <sz val="10"/>
        <color theme="1"/>
        <rFont val="宋体"/>
        <charset val="134"/>
      </rPr>
      <t>周双莲</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江西省上饶县应家乡吉安村村民</t>
    </r>
    <r>
      <rPr>
        <sz val="10"/>
        <color theme="1"/>
        <rFont val="Times New Roman"/>
        <charset val="134"/>
      </rPr>
      <t>|18707032065#|||</t>
    </r>
  </si>
  <si>
    <r>
      <rPr>
        <sz val="10"/>
        <color theme="1"/>
        <rFont val="宋体"/>
        <charset val="134"/>
      </rPr>
      <t>发表</t>
    </r>
    <r>
      <rPr>
        <sz val="10"/>
        <color theme="1"/>
        <rFont val="Times New Roman"/>
        <charset val="134"/>
      </rPr>
      <t>SCI</t>
    </r>
    <r>
      <rPr>
        <sz val="10"/>
        <color theme="1"/>
        <rFont val="宋体"/>
        <charset val="134"/>
      </rPr>
      <t>论文</t>
    </r>
    <r>
      <rPr>
        <sz val="10"/>
        <color theme="1"/>
        <rFont val="Times New Roman"/>
        <charset val="134"/>
      </rPr>
      <t>3</t>
    </r>
    <r>
      <rPr>
        <sz val="10"/>
        <color theme="1"/>
        <rFont val="宋体"/>
        <charset val="134"/>
      </rPr>
      <t>篇，</t>
    </r>
    <r>
      <rPr>
        <sz val="10"/>
        <color theme="1"/>
        <rFont val="Times New Roman"/>
        <charset val="134"/>
      </rPr>
      <t>CSCD</t>
    </r>
    <r>
      <rPr>
        <sz val="10"/>
        <color theme="1"/>
        <rFont val="宋体"/>
        <charset val="134"/>
      </rPr>
      <t>论文多篇，其中包括《</t>
    </r>
    <r>
      <rPr>
        <sz val="10"/>
        <color theme="1"/>
        <rFont val="Times New Roman"/>
        <charset val="134"/>
      </rPr>
      <t>An improved Gaussian process for filling the missing data in GNSS position time series considering the influence of adjacent stations</t>
    </r>
    <r>
      <rPr>
        <sz val="10"/>
        <color theme="1"/>
        <rFont val="宋体"/>
        <charset val="134"/>
      </rPr>
      <t>》论文等。</t>
    </r>
  </si>
  <si>
    <t>081201</t>
  </si>
  <si>
    <r>
      <rPr>
        <sz val="10"/>
        <color theme="1"/>
        <rFont val="宋体"/>
        <charset val="134"/>
      </rPr>
      <t>测绘工程</t>
    </r>
  </si>
  <si>
    <t>1040442015000823</t>
  </si>
  <si>
    <t>104041201505000823</t>
  </si>
  <si>
    <t>085704</t>
  </si>
  <si>
    <t>1040532018002012</t>
  </si>
  <si>
    <t>104051201802002012</t>
  </si>
  <si>
    <r>
      <rPr>
        <sz val="10"/>
        <color theme="1"/>
        <rFont val="宋体"/>
        <charset val="134"/>
      </rPr>
      <t>江西省抚州市临川区钟岭街道曾巩大道新力水投愉景湾</t>
    </r>
    <r>
      <rPr>
        <sz val="10"/>
        <color theme="1"/>
        <rFont val="Times New Roman"/>
        <charset val="134"/>
      </rPr>
      <t>2</t>
    </r>
    <r>
      <rPr>
        <sz val="10"/>
        <color theme="1"/>
        <rFont val="宋体"/>
        <charset val="134"/>
      </rPr>
      <t>栋</t>
    </r>
    <r>
      <rPr>
        <sz val="10"/>
        <color theme="1"/>
        <rFont val="Times New Roman"/>
        <charset val="134"/>
      </rPr>
      <t>201</t>
    </r>
  </si>
  <si>
    <t>1415519128@qq.com</t>
  </si>
  <si>
    <t>20250309104923</t>
  </si>
  <si>
    <t>104055108161107</t>
  </si>
  <si>
    <t>1040599924</t>
  </si>
  <si>
    <r>
      <rPr>
        <sz val="10"/>
        <color theme="1"/>
        <rFont val="宋体"/>
        <charset val="134"/>
      </rPr>
      <t>曹智超</t>
    </r>
  </si>
  <si>
    <t>13607443780</t>
  </si>
  <si>
    <r>
      <rPr>
        <sz val="10"/>
        <color theme="1"/>
        <rFont val="宋体"/>
        <charset val="134"/>
      </rPr>
      <t>王乐洋</t>
    </r>
  </si>
  <si>
    <t>430122199912033337</t>
  </si>
  <si>
    <t>caozhichao</t>
  </si>
  <si>
    <t>19991203</t>
  </si>
  <si>
    <t>430121</t>
  </si>
  <si>
    <r>
      <rPr>
        <sz val="10"/>
        <color theme="1"/>
        <rFont val="宋体"/>
        <charset val="134"/>
      </rPr>
      <t>江西省南昌市昌北经济技术开发区广兰大道</t>
    </r>
    <r>
      <rPr>
        <sz val="10"/>
        <color theme="1"/>
        <rFont val="Times New Roman"/>
        <charset val="134"/>
      </rPr>
      <t>418</t>
    </r>
    <r>
      <rPr>
        <sz val="10"/>
        <color theme="1"/>
        <rFont val="宋体"/>
        <charset val="134"/>
      </rPr>
      <t>号</t>
    </r>
  </si>
  <si>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本科</t>
    </r>
    <r>
      <rPr>
        <sz val="10"/>
        <color theme="1"/>
        <rFont val="Times New Roman"/>
        <charset val="134"/>
      </rPr>
      <t>-</t>
    </r>
    <r>
      <rPr>
        <sz val="10"/>
        <color theme="1"/>
        <rFont val="宋体"/>
        <charset val="134"/>
      </rPr>
      <t>中南大学</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硕士</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</si>
  <si>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陈秋珍</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湖南省长沙市鑫湘益培训学校</t>
    </r>
    <r>
      <rPr>
        <sz val="10"/>
        <color theme="1"/>
        <rFont val="Times New Roman"/>
        <charset val="134"/>
      </rPr>
      <t>|18974838749#</t>
    </r>
    <r>
      <rPr>
        <sz val="10"/>
        <color theme="1"/>
        <rFont val="宋体"/>
        <charset val="134"/>
      </rPr>
      <t>曹虎</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北汽福田汽车股份有限公司</t>
    </r>
    <r>
      <rPr>
        <sz val="10"/>
        <color theme="1"/>
        <rFont val="Times New Roman"/>
        <charset val="134"/>
      </rPr>
      <t>|19959658769#|||</t>
    </r>
  </si>
  <si>
    <r>
      <rPr>
        <sz val="10"/>
        <color theme="1"/>
        <rFont val="宋体"/>
        <charset val="134"/>
      </rPr>
      <t>王乐洋</t>
    </r>
    <r>
      <rPr>
        <sz val="10"/>
        <color theme="1"/>
        <rFont val="Times New Roman"/>
        <charset val="134"/>
      </rPr>
      <t>,</t>
    </r>
    <r>
      <rPr>
        <sz val="10"/>
        <color theme="1"/>
        <rFont val="宋体"/>
        <charset val="134"/>
      </rPr>
      <t>曹智超</t>
    </r>
    <r>
      <rPr>
        <sz val="10"/>
        <color theme="1"/>
        <rFont val="Times New Roman"/>
        <charset val="134"/>
      </rPr>
      <t>.</t>
    </r>
    <r>
      <rPr>
        <sz val="10"/>
        <color theme="1"/>
        <rFont val="宋体"/>
        <charset val="134"/>
      </rPr>
      <t>七参数转换模型的加性乘性混合型误差模型解法</t>
    </r>
    <r>
      <rPr>
        <sz val="10"/>
        <color theme="1"/>
        <rFont val="Times New Roman"/>
        <charset val="134"/>
      </rPr>
      <t>[J].</t>
    </r>
    <r>
      <rPr>
        <sz val="10"/>
        <color theme="1"/>
        <rFont val="宋体"/>
        <charset val="134"/>
      </rPr>
      <t>测绘地理信息</t>
    </r>
    <r>
      <rPr>
        <sz val="10"/>
        <color theme="1"/>
        <rFont val="Times New Roman"/>
        <charset val="134"/>
      </rPr>
      <t>,2024,49(06):59-63.DOI:10.14188/j.2095-6045.20230835</t>
    </r>
    <r>
      <rPr>
        <sz val="10"/>
        <color theme="1"/>
        <rFont val="宋体"/>
        <charset val="134"/>
      </rPr>
      <t>；不等式约束方向三篇，两篇复审暂无结果，一篇在投。</t>
    </r>
  </si>
  <si>
    <t>1053342022100343</t>
  </si>
  <si>
    <t>105331202205100343</t>
  </si>
  <si>
    <t>2022110418</t>
  </si>
  <si>
    <r>
      <rPr>
        <sz val="10"/>
        <color theme="1"/>
        <rFont val="宋体"/>
        <charset val="134"/>
      </rPr>
      <t>湖南省长沙市岳麓区谷丰路</t>
    </r>
    <r>
      <rPr>
        <sz val="10"/>
        <color theme="1"/>
        <rFont val="Times New Roman"/>
        <charset val="134"/>
      </rPr>
      <t>67</t>
    </r>
    <r>
      <rPr>
        <sz val="10"/>
        <color theme="1"/>
        <rFont val="宋体"/>
        <charset val="134"/>
      </rPr>
      <t>号枫雅名苑</t>
    </r>
  </si>
  <si>
    <t>410205</t>
  </si>
  <si>
    <t>2088382141@qq.com</t>
  </si>
  <si>
    <t>20250222150626</t>
  </si>
  <si>
    <t>104055108161108</t>
  </si>
  <si>
    <t>1040599695</t>
  </si>
  <si>
    <r>
      <rPr>
        <sz val="10"/>
        <color theme="1"/>
        <rFont val="宋体"/>
        <charset val="134"/>
      </rPr>
      <t>陈婷</t>
    </r>
  </si>
  <si>
    <t>18172815391</t>
  </si>
  <si>
    <r>
      <rPr>
        <sz val="10"/>
        <color theme="1"/>
        <rFont val="宋体"/>
        <charset val="134"/>
      </rPr>
      <t>陈文波</t>
    </r>
  </si>
  <si>
    <r>
      <rPr>
        <sz val="10"/>
        <color theme="1"/>
        <rFont val="宋体"/>
        <charset val="134"/>
      </rPr>
      <t>摄影测量与遥感</t>
    </r>
  </si>
  <si>
    <t>360725199110033726</t>
  </si>
  <si>
    <t>chenting</t>
  </si>
  <si>
    <t>19911003</t>
  </si>
  <si>
    <t>360725</t>
  </si>
  <si>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武汉大学水利水电学院</t>
    </r>
    <r>
      <rPr>
        <sz val="10"/>
        <color theme="1"/>
        <rFont val="Times New Roman"/>
        <charset val="134"/>
      </rPr>
      <t>|</t>
    </r>
    <r>
      <rPr>
        <sz val="10"/>
        <color theme="1"/>
        <rFont val="宋体"/>
        <charset val="134"/>
      </rPr>
      <t>无</t>
    </r>
    <r>
      <rPr>
        <sz val="10"/>
        <color theme="1"/>
        <rFont val="Times New Roman"/>
        <charset val="134"/>
      </rPr>
      <t>#2014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武汉大学水利水电学院</t>
    </r>
    <r>
      <rPr>
        <sz val="10"/>
        <color theme="1"/>
        <rFont val="Times New Roman"/>
        <charset val="134"/>
      </rPr>
      <t>|</t>
    </r>
    <r>
      <rPr>
        <sz val="10"/>
        <color theme="1"/>
        <rFont val="宋体"/>
        <charset val="134"/>
      </rPr>
      <t>无</t>
    </r>
    <r>
      <rPr>
        <sz val="10"/>
        <color theme="1"/>
        <rFont val="Times New Roman"/>
        <charset val="134"/>
      </rPr>
      <t>#2016</t>
    </r>
    <r>
      <rPr>
        <sz val="10"/>
        <color theme="1"/>
        <rFont val="宋体"/>
        <charset val="134"/>
      </rPr>
      <t>年</t>
    </r>
    <r>
      <rPr>
        <sz val="10"/>
        <color theme="1"/>
        <rFont val="Times New Roman"/>
        <charset val="134"/>
      </rPr>
      <t>7</t>
    </r>
    <r>
      <rPr>
        <sz val="10"/>
        <color theme="1"/>
        <rFont val="宋体"/>
        <charset val="134"/>
      </rPr>
      <t>月至今</t>
    </r>
    <r>
      <rPr>
        <sz val="10"/>
        <color theme="1"/>
        <rFont val="Times New Roman"/>
        <charset val="134"/>
      </rPr>
      <t>|</t>
    </r>
    <r>
      <rPr>
        <sz val="10"/>
        <color theme="1"/>
        <rFont val="宋体"/>
        <charset val="134"/>
      </rPr>
      <t>东华理工大学水资源与环境工程学院</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</si>
  <si>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无。</t>
    </r>
  </si>
  <si>
    <r>
      <rPr>
        <sz val="10"/>
        <color theme="1"/>
        <rFont val="宋体"/>
        <charset val="134"/>
      </rPr>
      <t>何海清</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|18146625391#</t>
    </r>
    <r>
      <rPr>
        <sz val="10"/>
        <color theme="1"/>
        <rFont val="宋体"/>
        <charset val="134"/>
      </rPr>
      <t>何芷瑶</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昌北二小青岚校区</t>
    </r>
    <r>
      <rPr>
        <sz val="10"/>
        <color theme="1"/>
        <rFont val="Times New Roman"/>
        <charset val="134"/>
      </rPr>
      <t>|#</t>
    </r>
    <r>
      <rPr>
        <sz val="10"/>
        <color theme="1"/>
        <rFont val="宋体"/>
        <charset val="134"/>
      </rPr>
      <t>何乔致</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豫章师范附属小学</t>
    </r>
    <r>
      <rPr>
        <sz val="10"/>
        <color theme="1"/>
        <rFont val="Times New Roman"/>
        <charset val="134"/>
      </rPr>
      <t>|</t>
    </r>
  </si>
  <si>
    <r>
      <rPr>
        <sz val="10"/>
        <color theme="1"/>
        <rFont val="宋体"/>
        <charset val="134"/>
      </rPr>
      <t>（</t>
    </r>
    <r>
      <rPr>
        <sz val="10"/>
        <color theme="1"/>
        <rFont val="Times New Roman"/>
        <charset val="134"/>
      </rPr>
      <t>1</t>
    </r>
    <r>
      <rPr>
        <sz val="10"/>
        <color theme="1"/>
        <rFont val="宋体"/>
        <charset val="134"/>
      </rPr>
      <t>）</t>
    </r>
    <r>
      <rPr>
        <sz val="10"/>
        <color theme="1"/>
        <rFont val="Times New Roman"/>
        <charset val="134"/>
      </rPr>
      <t>Damage Signature Generation of Revetment Surface along Urban Rivers Using UAV-Based Mapping</t>
    </r>
    <r>
      <rPr>
        <sz val="10"/>
        <color theme="1"/>
        <rFont val="宋体"/>
        <charset val="134"/>
      </rPr>
      <t>（</t>
    </r>
    <r>
      <rPr>
        <sz val="10"/>
        <color theme="1"/>
        <rFont val="Times New Roman"/>
        <charset val="134"/>
      </rPr>
      <t>2</t>
    </r>
    <r>
      <rPr>
        <sz val="10"/>
        <color theme="1"/>
        <rFont val="宋体"/>
        <charset val="134"/>
      </rPr>
      <t>）</t>
    </r>
    <r>
      <rPr>
        <sz val="10"/>
        <color theme="1"/>
        <rFont val="Times New Roman"/>
        <charset val="134"/>
      </rPr>
      <t>Remote sensing image super-resolution using deep-shallow cascaded convolutional neural networks</t>
    </r>
  </si>
  <si>
    <t>10486</t>
  </si>
  <si>
    <r>
      <rPr>
        <sz val="10"/>
        <color theme="1"/>
        <rFont val="宋体"/>
        <charset val="134"/>
      </rPr>
      <t>武汉大学</t>
    </r>
  </si>
  <si>
    <t>081103</t>
  </si>
  <si>
    <r>
      <rPr>
        <sz val="10"/>
        <color theme="1"/>
        <rFont val="宋体"/>
        <charset val="134"/>
      </rPr>
      <t>港口航道与海岸工程</t>
    </r>
  </si>
  <si>
    <t>1048642013003935</t>
  </si>
  <si>
    <t>104861201305003935</t>
  </si>
  <si>
    <t>1048632016201456</t>
  </si>
  <si>
    <t>104861201602001567</t>
  </si>
  <si>
    <r>
      <rPr>
        <sz val="10"/>
        <color theme="1"/>
        <rFont val="宋体"/>
        <charset val="134"/>
      </rPr>
      <t>南昌市经开区广兰大道</t>
    </r>
    <r>
      <rPr>
        <sz val="10"/>
        <color theme="1"/>
        <rFont val="Times New Roman"/>
        <charset val="134"/>
      </rPr>
      <t>418</t>
    </r>
    <r>
      <rPr>
        <sz val="10"/>
        <color theme="1"/>
        <rFont val="宋体"/>
        <charset val="134"/>
      </rPr>
      <t>号东华理工大学</t>
    </r>
  </si>
  <si>
    <t>1239880866@qq.com</t>
  </si>
  <si>
    <t>20250411111629</t>
  </si>
  <si>
    <t>104055108161109</t>
  </si>
  <si>
    <t>1040599742</t>
  </si>
  <si>
    <r>
      <rPr>
        <sz val="10"/>
        <color theme="1"/>
        <rFont val="宋体"/>
        <charset val="134"/>
      </rPr>
      <t>叶子君</t>
    </r>
  </si>
  <si>
    <t>18356963252</t>
  </si>
  <si>
    <r>
      <rPr>
        <sz val="10"/>
        <color theme="1"/>
        <rFont val="宋体"/>
        <charset val="134"/>
      </rPr>
      <t>何海清</t>
    </r>
  </si>
  <si>
    <t>34032319960116604X</t>
  </si>
  <si>
    <t>yezijun</t>
  </si>
  <si>
    <t>19960116</t>
  </si>
  <si>
    <t>340323</t>
  </si>
  <si>
    <r>
      <rPr>
        <sz val="10"/>
        <color theme="1"/>
        <rFont val="宋体"/>
        <charset val="134"/>
      </rPr>
      <t>固镇县公共就业和人才服务中心</t>
    </r>
  </si>
  <si>
    <r>
      <rPr>
        <sz val="10"/>
        <color theme="1"/>
        <rFont val="宋体"/>
        <charset val="134"/>
      </rPr>
      <t>安徽省蚌埠市固镇县汉兴大道投资大厦</t>
    </r>
    <r>
      <rPr>
        <sz val="10"/>
        <color theme="1"/>
        <rFont val="Times New Roman"/>
        <charset val="134"/>
      </rPr>
      <t>1</t>
    </r>
    <r>
      <rPr>
        <sz val="10"/>
        <color theme="1"/>
        <rFont val="宋体"/>
        <charset val="134"/>
      </rPr>
      <t>楼</t>
    </r>
  </si>
  <si>
    <t>233700</t>
  </si>
  <si>
    <r>
      <rPr>
        <sz val="10"/>
        <color theme="1"/>
        <rFont val="宋体"/>
        <charset val="134"/>
      </rPr>
      <t>待业</t>
    </r>
  </si>
  <si>
    <r>
      <rPr>
        <sz val="10"/>
        <color theme="1"/>
        <rFont val="Times New Roman"/>
        <charset val="134"/>
      </rPr>
      <t>2015.09-2018.06|</t>
    </r>
    <r>
      <rPr>
        <sz val="10"/>
        <color theme="1"/>
        <rFont val="宋体"/>
        <charset val="134"/>
      </rPr>
      <t>合肥经济技术职业学院</t>
    </r>
    <r>
      <rPr>
        <sz val="10"/>
        <color theme="1"/>
        <rFont val="Times New Roman"/>
        <charset val="134"/>
      </rPr>
      <t>|</t>
    </r>
    <r>
      <rPr>
        <sz val="10"/>
        <color theme="1"/>
        <rFont val="宋体"/>
        <charset val="134"/>
      </rPr>
      <t>无</t>
    </r>
    <r>
      <rPr>
        <sz val="10"/>
        <color theme="1"/>
        <rFont val="Times New Roman"/>
        <charset val="134"/>
      </rPr>
      <t>#2018.09-2020.06|</t>
    </r>
    <r>
      <rPr>
        <sz val="10"/>
        <color theme="1"/>
        <rFont val="宋体"/>
        <charset val="134"/>
      </rPr>
      <t>宿州学院</t>
    </r>
    <r>
      <rPr>
        <sz val="10"/>
        <color theme="1"/>
        <rFont val="Times New Roman"/>
        <charset val="134"/>
      </rPr>
      <t>|</t>
    </r>
    <r>
      <rPr>
        <sz val="10"/>
        <color theme="1"/>
        <rFont val="宋体"/>
        <charset val="134"/>
      </rPr>
      <t>无</t>
    </r>
    <r>
      <rPr>
        <sz val="10"/>
        <color theme="1"/>
        <rFont val="Times New Roman"/>
        <charset val="134"/>
      </rPr>
      <t>#2020.07-2021.08|</t>
    </r>
    <r>
      <rPr>
        <sz val="10"/>
        <color theme="1"/>
        <rFont val="宋体"/>
        <charset val="134"/>
      </rPr>
      <t>待业</t>
    </r>
    <r>
      <rPr>
        <sz val="10"/>
        <color theme="1"/>
        <rFont val="Times New Roman"/>
        <charset val="134"/>
      </rPr>
      <t>|</t>
    </r>
    <r>
      <rPr>
        <sz val="10"/>
        <color theme="1"/>
        <rFont val="宋体"/>
        <charset val="134"/>
      </rPr>
      <t>无</t>
    </r>
    <r>
      <rPr>
        <sz val="10"/>
        <color theme="1"/>
        <rFont val="Times New Roman"/>
        <charset val="134"/>
      </rPr>
      <t>#2021.09-2024.06|</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#2024.06-</t>
    </r>
    <r>
      <rPr>
        <sz val="10"/>
        <color theme="1"/>
        <rFont val="宋体"/>
        <charset val="134"/>
      </rPr>
      <t>至今</t>
    </r>
    <r>
      <rPr>
        <sz val="10"/>
        <color theme="1"/>
        <rFont val="Times New Roman"/>
        <charset val="134"/>
      </rPr>
      <t>|</t>
    </r>
    <r>
      <rPr>
        <sz val="10"/>
        <color theme="1"/>
        <rFont val="宋体"/>
        <charset val="134"/>
      </rPr>
      <t>待业</t>
    </r>
    <r>
      <rPr>
        <sz val="10"/>
        <color theme="1"/>
        <rFont val="Times New Roman"/>
        <charset val="134"/>
      </rPr>
      <t>|</t>
    </r>
    <r>
      <rPr>
        <sz val="10"/>
        <color theme="1"/>
        <rFont val="宋体"/>
        <charset val="134"/>
      </rPr>
      <t>无</t>
    </r>
  </si>
  <si>
    <r>
      <rPr>
        <sz val="10"/>
        <color theme="1"/>
        <rFont val="Times New Roman"/>
        <charset val="134"/>
      </rPr>
      <t>2020-2021</t>
    </r>
    <r>
      <rPr>
        <sz val="10"/>
        <color theme="1"/>
        <rFont val="宋体"/>
        <charset val="134"/>
      </rPr>
      <t>学年获东华理工大学一等学业奖学金；</t>
    </r>
    <r>
      <rPr>
        <sz val="10"/>
        <color theme="1"/>
        <rFont val="Times New Roman"/>
        <charset val="134"/>
      </rPr>
      <t>2021-2021</t>
    </r>
    <r>
      <rPr>
        <sz val="10"/>
        <color theme="1"/>
        <rFont val="宋体"/>
        <charset val="134"/>
      </rPr>
      <t>学年获东华理工大学二等学业奖学金；</t>
    </r>
    <r>
      <rPr>
        <sz val="10"/>
        <color theme="1"/>
        <rFont val="Times New Roman"/>
        <charset val="134"/>
      </rPr>
      <t>2022-2023</t>
    </r>
    <r>
      <rPr>
        <sz val="10"/>
        <color theme="1"/>
        <rFont val="宋体"/>
        <charset val="134"/>
      </rPr>
      <t>学年获东华理工大学二等学业奖学金；</t>
    </r>
    <r>
      <rPr>
        <sz val="10"/>
        <color theme="1"/>
        <rFont val="Times New Roman"/>
        <charset val="134"/>
      </rPr>
      <t>2023</t>
    </r>
    <r>
      <rPr>
        <sz val="10"/>
        <color theme="1"/>
        <rFont val="宋体"/>
        <charset val="134"/>
      </rPr>
      <t>年获东华理工大学第</t>
    </r>
    <r>
      <rPr>
        <sz val="10"/>
        <color theme="1"/>
        <rFont val="Times New Roman"/>
        <charset val="134"/>
      </rPr>
      <t>39</t>
    </r>
    <r>
      <rPr>
        <sz val="10"/>
        <color theme="1"/>
        <rFont val="宋体"/>
        <charset val="134"/>
      </rPr>
      <t>届学术汇报二等奖；</t>
    </r>
    <r>
      <rPr>
        <sz val="10"/>
        <color theme="1"/>
        <rFont val="Times New Roman"/>
        <charset val="134"/>
      </rPr>
      <t>2024</t>
    </r>
    <r>
      <rPr>
        <sz val="10"/>
        <color theme="1"/>
        <rFont val="宋体"/>
        <charset val="134"/>
      </rPr>
      <t>年获</t>
    </r>
    <r>
      <rPr>
        <sz val="10"/>
        <color theme="1"/>
        <rFont val="Times New Roman"/>
        <charset val="134"/>
      </rPr>
      <t>“</t>
    </r>
    <r>
      <rPr>
        <sz val="10"/>
        <color theme="1"/>
        <rFont val="宋体"/>
        <charset val="134"/>
      </rPr>
      <t>中海达奖学金</t>
    </r>
    <r>
      <rPr>
        <sz val="10"/>
        <color theme="1"/>
        <rFont val="Times New Roman"/>
        <charset val="134"/>
      </rPr>
      <t>”</t>
    </r>
    <r>
      <rPr>
        <sz val="10"/>
        <color theme="1"/>
        <rFont val="宋体"/>
        <charset val="134"/>
      </rPr>
      <t>；</t>
    </r>
  </si>
  <si>
    <r>
      <rPr>
        <sz val="10"/>
        <color theme="1"/>
        <rFont val="宋体"/>
        <charset val="134"/>
      </rPr>
      <t>叶增全</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安徽省天星树脂有限公司</t>
    </r>
    <r>
      <rPr>
        <sz val="10"/>
        <color theme="1"/>
        <rFont val="Times New Roman"/>
        <charset val="134"/>
      </rPr>
      <t>/</t>
    </r>
    <r>
      <rPr>
        <sz val="10"/>
        <color theme="1"/>
        <rFont val="宋体"/>
        <charset val="134"/>
      </rPr>
      <t>员工</t>
    </r>
    <r>
      <rPr>
        <sz val="10"/>
        <color theme="1"/>
        <rFont val="Times New Roman"/>
        <charset val="134"/>
      </rPr>
      <t>|15755271377#</t>
    </r>
    <r>
      <rPr>
        <sz val="10"/>
        <color theme="1"/>
        <rFont val="宋体"/>
        <charset val="134"/>
      </rPr>
      <t>徐其英</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安徽省天星树脂有限公司</t>
    </r>
    <r>
      <rPr>
        <sz val="10"/>
        <color theme="1"/>
        <rFont val="Times New Roman"/>
        <charset val="134"/>
      </rPr>
      <t>/</t>
    </r>
    <r>
      <rPr>
        <sz val="10"/>
        <color theme="1"/>
        <rFont val="宋体"/>
        <charset val="134"/>
      </rPr>
      <t>员工</t>
    </r>
    <r>
      <rPr>
        <sz val="10"/>
        <color theme="1"/>
        <rFont val="Times New Roman"/>
        <charset val="134"/>
      </rPr>
      <t>|13275525634#|||</t>
    </r>
  </si>
  <si>
    <r>
      <rPr>
        <sz val="10"/>
        <color theme="1"/>
        <rFont val="宋体"/>
        <charset val="134"/>
      </rPr>
      <t>《注意力机制优化的倾斜影像局部特征匹配方法》，测绘科学，导师一作，本人二作。见刊时间：</t>
    </r>
    <r>
      <rPr>
        <sz val="10"/>
        <color theme="1"/>
        <rFont val="Times New Roman"/>
        <charset val="134"/>
      </rPr>
      <t xml:space="preserve">2023.03
</t>
    </r>
    <r>
      <rPr>
        <sz val="10"/>
        <color theme="1"/>
        <rFont val="宋体"/>
        <charset val="134"/>
      </rPr>
      <t>《基于局部仿射畸变修正与特征点分类的城区倾斜影像匹配方法》，测绘科学，本人一作，导师通讯。已录用。</t>
    </r>
  </si>
  <si>
    <t>10379</t>
  </si>
  <si>
    <r>
      <rPr>
        <sz val="10"/>
        <color theme="1"/>
        <rFont val="宋体"/>
        <charset val="134"/>
      </rPr>
      <t>宿州学院</t>
    </r>
  </si>
  <si>
    <t>1037942020004479</t>
  </si>
  <si>
    <t>103791202005004338</t>
  </si>
  <si>
    <r>
      <rPr>
        <sz val="10"/>
        <color theme="1"/>
        <rFont val="宋体"/>
        <charset val="134"/>
      </rPr>
      <t>地图学与地理信息系统</t>
    </r>
  </si>
  <si>
    <t>1040523024000003</t>
  </si>
  <si>
    <t>104051202402000003</t>
  </si>
  <si>
    <r>
      <rPr>
        <sz val="10"/>
        <color theme="1"/>
        <rFont val="宋体"/>
        <charset val="134"/>
      </rPr>
      <t>安徽省合肥市包河区宝利丰广场</t>
    </r>
  </si>
  <si>
    <t>230041</t>
  </si>
  <si>
    <t>yezi0116604x@163.com</t>
  </si>
  <si>
    <t>20250330180809</t>
  </si>
  <si>
    <t>104055108161110</t>
  </si>
  <si>
    <t>1040599713</t>
  </si>
  <si>
    <r>
      <rPr>
        <sz val="10"/>
        <color theme="1"/>
        <rFont val="宋体"/>
        <charset val="134"/>
      </rPr>
      <t>李东林</t>
    </r>
  </si>
  <si>
    <t>15133909290</t>
  </si>
  <si>
    <r>
      <rPr>
        <sz val="10"/>
        <color theme="1"/>
        <rFont val="宋体"/>
        <charset val="134"/>
      </rPr>
      <t>夏元平</t>
    </r>
  </si>
  <si>
    <t>130433199308052915</t>
  </si>
  <si>
    <t>lidonglin</t>
  </si>
  <si>
    <t>19930805</t>
  </si>
  <si>
    <t>130433</t>
  </si>
  <si>
    <r>
      <rPr>
        <sz val="10"/>
        <color theme="1"/>
        <rFont val="宋体"/>
        <charset val="134"/>
      </rPr>
      <t>南昌市红谷滩区学府大道</t>
    </r>
    <r>
      <rPr>
        <sz val="10"/>
        <color theme="1"/>
        <rFont val="Times New Roman"/>
        <charset val="134"/>
      </rPr>
      <t>899</t>
    </r>
    <r>
      <rPr>
        <sz val="10"/>
        <color theme="1"/>
        <rFont val="宋体"/>
        <charset val="134"/>
      </rPr>
      <t>号慧谷产业园</t>
    </r>
    <r>
      <rPr>
        <sz val="10"/>
        <color theme="1"/>
        <rFont val="Times New Roman"/>
        <charset val="134"/>
      </rPr>
      <t>9</t>
    </r>
    <r>
      <rPr>
        <sz val="10"/>
        <color theme="1"/>
        <rFont val="宋体"/>
        <charset val="134"/>
      </rPr>
      <t>栋</t>
    </r>
    <r>
      <rPr>
        <sz val="10"/>
        <color theme="1"/>
        <rFont val="Times New Roman"/>
        <charset val="134"/>
      </rPr>
      <t>6</t>
    </r>
    <r>
      <rPr>
        <sz val="10"/>
        <color theme="1"/>
        <rFont val="宋体"/>
        <charset val="134"/>
      </rPr>
      <t>楼</t>
    </r>
  </si>
  <si>
    <r>
      <rPr>
        <sz val="10"/>
        <color theme="1"/>
        <rFont val="宋体"/>
        <charset val="134"/>
      </rPr>
      <t>南昌理工学院</t>
    </r>
  </si>
  <si>
    <r>
      <rPr>
        <sz val="10"/>
        <color theme="1"/>
        <rFont val="Times New Roman"/>
        <charset val="134"/>
      </rPr>
      <t>2010.09-2015.06|</t>
    </r>
    <r>
      <rPr>
        <sz val="10"/>
        <color theme="1"/>
        <rFont val="宋体"/>
        <charset val="134"/>
      </rPr>
      <t>馆陶县第一中学</t>
    </r>
    <r>
      <rPr>
        <sz val="10"/>
        <color theme="1"/>
        <rFont val="Times New Roman"/>
        <charset val="134"/>
      </rPr>
      <t>|</t>
    </r>
    <r>
      <rPr>
        <sz val="10"/>
        <color theme="1"/>
        <rFont val="宋体"/>
        <charset val="134"/>
      </rPr>
      <t>学生</t>
    </r>
    <r>
      <rPr>
        <sz val="10"/>
        <color theme="1"/>
        <rFont val="Times New Roman"/>
        <charset val="134"/>
      </rPr>
      <t>#2015.09-2019.06|</t>
    </r>
    <r>
      <rPr>
        <sz val="10"/>
        <color theme="1"/>
        <rFont val="宋体"/>
        <charset val="134"/>
      </rPr>
      <t>华北理工大学轻工学院</t>
    </r>
    <r>
      <rPr>
        <sz val="10"/>
        <color theme="1"/>
        <rFont val="Times New Roman"/>
        <charset val="134"/>
      </rPr>
      <t>|</t>
    </r>
    <r>
      <rPr>
        <sz val="10"/>
        <color theme="1"/>
        <rFont val="宋体"/>
        <charset val="134"/>
      </rPr>
      <t>学生</t>
    </r>
    <r>
      <rPr>
        <sz val="10"/>
        <color theme="1"/>
        <rFont val="Times New Roman"/>
        <charset val="134"/>
      </rPr>
      <t>#2020.09-2023.06|</t>
    </r>
    <r>
      <rPr>
        <sz val="10"/>
        <color theme="1"/>
        <rFont val="宋体"/>
        <charset val="134"/>
      </rPr>
      <t>华北理工大学</t>
    </r>
    <r>
      <rPr>
        <sz val="10"/>
        <color theme="1"/>
        <rFont val="Times New Roman"/>
        <charset val="134"/>
      </rPr>
      <t>|</t>
    </r>
    <r>
      <rPr>
        <sz val="10"/>
        <color theme="1"/>
        <rFont val="宋体"/>
        <charset val="134"/>
      </rPr>
      <t>学生</t>
    </r>
    <r>
      <rPr>
        <sz val="10"/>
        <color theme="1"/>
        <rFont val="Times New Roman"/>
        <charset val="134"/>
      </rPr>
      <t>#2023.09-</t>
    </r>
    <r>
      <rPr>
        <sz val="10"/>
        <color theme="1"/>
        <rFont val="宋体"/>
        <charset val="134"/>
      </rPr>
      <t>至今</t>
    </r>
    <r>
      <rPr>
        <sz val="10"/>
        <color theme="1"/>
        <rFont val="Times New Roman"/>
        <charset val="134"/>
      </rPr>
      <t>|</t>
    </r>
    <r>
      <rPr>
        <sz val="10"/>
        <color theme="1"/>
        <rFont val="宋体"/>
        <charset val="134"/>
      </rPr>
      <t>南昌理工学院</t>
    </r>
    <r>
      <rPr>
        <sz val="10"/>
        <color theme="1"/>
        <rFont val="Times New Roman"/>
        <charset val="134"/>
      </rPr>
      <t>|</t>
    </r>
    <r>
      <rPr>
        <sz val="10"/>
        <color theme="1"/>
        <rFont val="宋体"/>
        <charset val="134"/>
      </rPr>
      <t>专任教师</t>
    </r>
    <r>
      <rPr>
        <sz val="10"/>
        <color theme="1"/>
        <rFont val="Times New Roman"/>
        <charset val="134"/>
      </rPr>
      <t>#||</t>
    </r>
  </si>
  <si>
    <r>
      <rPr>
        <sz val="10"/>
        <color theme="1"/>
        <rFont val="宋体"/>
        <charset val="134"/>
      </rPr>
      <t>李明起</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本村务农</t>
    </r>
    <r>
      <rPr>
        <sz val="10"/>
        <color theme="1"/>
        <rFont val="Times New Roman"/>
        <charset val="134"/>
      </rPr>
      <t>|18232099670#</t>
    </r>
    <r>
      <rPr>
        <sz val="10"/>
        <color theme="1"/>
        <rFont val="宋体"/>
        <charset val="134"/>
      </rPr>
      <t>徐祥梅</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本村务农</t>
    </r>
    <r>
      <rPr>
        <sz val="10"/>
        <color theme="1"/>
        <rFont val="Times New Roman"/>
        <charset val="134"/>
      </rPr>
      <t>|15731019004#</t>
    </r>
    <r>
      <rPr>
        <sz val="10"/>
        <color theme="1"/>
        <rFont val="宋体"/>
        <charset val="134"/>
      </rPr>
      <t>李中山</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河北工业职业技术大学</t>
    </r>
    <r>
      <rPr>
        <sz val="10"/>
        <color theme="1"/>
        <rFont val="Times New Roman"/>
        <charset val="134"/>
      </rPr>
      <t>|15614323267</t>
    </r>
  </si>
  <si>
    <r>
      <rPr>
        <sz val="10"/>
        <color theme="1"/>
        <rFont val="宋体"/>
        <charset val="134"/>
      </rPr>
      <t>李东林</t>
    </r>
    <r>
      <rPr>
        <sz val="10"/>
        <color theme="1"/>
        <rFont val="Times New Roman"/>
        <charset val="134"/>
      </rPr>
      <t>,</t>
    </r>
    <r>
      <rPr>
        <sz val="10"/>
        <color theme="1"/>
        <rFont val="宋体"/>
        <charset val="134"/>
      </rPr>
      <t>王伟之</t>
    </r>
    <r>
      <rPr>
        <sz val="10"/>
        <color theme="1"/>
        <rFont val="Times New Roman"/>
        <charset val="134"/>
      </rPr>
      <t>,</t>
    </r>
    <r>
      <rPr>
        <sz val="10"/>
        <color theme="1"/>
        <rFont val="宋体"/>
        <charset val="134"/>
      </rPr>
      <t>等</t>
    </r>
    <r>
      <rPr>
        <sz val="10"/>
        <color theme="1"/>
        <rFont val="Times New Roman"/>
        <charset val="134"/>
      </rPr>
      <t>.</t>
    </r>
    <r>
      <rPr>
        <sz val="10"/>
        <color theme="1"/>
        <rFont val="宋体"/>
        <charset val="134"/>
      </rPr>
      <t>多相流体系中气泡运动特性研究进展</t>
    </r>
    <r>
      <rPr>
        <sz val="10"/>
        <color theme="1"/>
        <rFont val="Times New Roman"/>
        <charset val="134"/>
      </rPr>
      <t>[J].</t>
    </r>
    <r>
      <rPr>
        <sz val="10"/>
        <color theme="1"/>
        <rFont val="宋体"/>
        <charset val="134"/>
      </rPr>
      <t>应用化工
李东林</t>
    </r>
    <r>
      <rPr>
        <sz val="10"/>
        <color theme="1"/>
        <rFont val="Times New Roman"/>
        <charset val="134"/>
      </rPr>
      <t>,</t>
    </r>
    <r>
      <rPr>
        <sz val="10"/>
        <color theme="1"/>
        <rFont val="宋体"/>
        <charset val="134"/>
      </rPr>
      <t>王伟之</t>
    </r>
    <r>
      <rPr>
        <sz val="10"/>
        <color theme="1"/>
        <rFont val="Times New Roman"/>
        <charset val="134"/>
      </rPr>
      <t>,</t>
    </r>
    <r>
      <rPr>
        <sz val="10"/>
        <color theme="1"/>
        <rFont val="宋体"/>
        <charset val="134"/>
      </rPr>
      <t>等</t>
    </r>
    <r>
      <rPr>
        <sz val="10"/>
        <color theme="1"/>
        <rFont val="Times New Roman"/>
        <charset val="134"/>
      </rPr>
      <t>.</t>
    </r>
    <r>
      <rPr>
        <sz val="10"/>
        <color theme="1"/>
        <rFont val="宋体"/>
        <charset val="134"/>
      </rPr>
      <t>浮选体系中气泡运动特性研究进展</t>
    </r>
    <r>
      <rPr>
        <sz val="10"/>
        <color theme="1"/>
        <rFont val="Times New Roman"/>
        <charset val="134"/>
      </rPr>
      <t>[J].</t>
    </r>
    <r>
      <rPr>
        <sz val="10"/>
        <color theme="1"/>
        <rFont val="宋体"/>
        <charset val="134"/>
      </rPr>
      <t>有色金属</t>
    </r>
    <r>
      <rPr>
        <sz val="10"/>
        <color theme="1"/>
        <rFont val="Times New Roman"/>
        <charset val="134"/>
      </rPr>
      <t>(</t>
    </r>
    <r>
      <rPr>
        <sz val="10"/>
        <color theme="1"/>
        <rFont val="宋体"/>
        <charset val="134"/>
      </rPr>
      <t>选矿部分</t>
    </r>
    <r>
      <rPr>
        <sz val="10"/>
        <color theme="1"/>
        <rFont val="Times New Roman"/>
        <charset val="134"/>
      </rPr>
      <t xml:space="preserve">)
</t>
    </r>
    <r>
      <rPr>
        <sz val="10"/>
        <color theme="1"/>
        <rFont val="宋体"/>
        <charset val="134"/>
      </rPr>
      <t>王伟之</t>
    </r>
    <r>
      <rPr>
        <sz val="10"/>
        <color theme="1"/>
        <rFont val="Times New Roman"/>
        <charset val="134"/>
      </rPr>
      <t>,</t>
    </r>
    <r>
      <rPr>
        <sz val="10"/>
        <color theme="1"/>
        <rFont val="宋体"/>
        <charset val="134"/>
      </rPr>
      <t>李东林</t>
    </r>
    <r>
      <rPr>
        <sz val="10"/>
        <color theme="1"/>
        <rFont val="Times New Roman"/>
        <charset val="134"/>
      </rPr>
      <t>.</t>
    </r>
    <r>
      <rPr>
        <sz val="10"/>
        <color theme="1"/>
        <rFont val="宋体"/>
        <charset val="134"/>
      </rPr>
      <t>浮选柱技术的应用现状及发展趋势</t>
    </r>
    <r>
      <rPr>
        <sz val="10"/>
        <color theme="1"/>
        <rFont val="Times New Roman"/>
        <charset val="134"/>
      </rPr>
      <t>[J].</t>
    </r>
    <r>
      <rPr>
        <sz val="10"/>
        <color theme="1"/>
        <rFont val="宋体"/>
        <charset val="134"/>
      </rPr>
      <t>有色金属</t>
    </r>
    <r>
      <rPr>
        <sz val="10"/>
        <color theme="1"/>
        <rFont val="Times New Roman"/>
        <charset val="134"/>
      </rPr>
      <t>(</t>
    </r>
    <r>
      <rPr>
        <sz val="10"/>
        <color theme="1"/>
        <rFont val="宋体"/>
        <charset val="134"/>
      </rPr>
      <t>选矿部分</t>
    </r>
    <r>
      <rPr>
        <sz val="10"/>
        <color theme="1"/>
        <rFont val="Times New Roman"/>
        <charset val="134"/>
      </rPr>
      <t>)</t>
    </r>
  </si>
  <si>
    <t>13408</t>
  </si>
  <si>
    <r>
      <rPr>
        <sz val="10"/>
        <color theme="1"/>
        <rFont val="宋体"/>
        <charset val="134"/>
      </rPr>
      <t>华北理工大学轻工学院</t>
    </r>
  </si>
  <si>
    <t>1340842019000714</t>
  </si>
  <si>
    <t>134081201905000714</t>
  </si>
  <si>
    <t>10081</t>
  </si>
  <si>
    <r>
      <rPr>
        <sz val="10"/>
        <color theme="1"/>
        <rFont val="宋体"/>
        <charset val="134"/>
      </rPr>
      <t>华北理工大学</t>
    </r>
  </si>
  <si>
    <t>1008132023100092</t>
  </si>
  <si>
    <t>100811202302000187</t>
  </si>
  <si>
    <r>
      <rPr>
        <sz val="10"/>
        <color theme="1"/>
        <rFont val="宋体"/>
        <charset val="134"/>
      </rPr>
      <t>河北省邯郸市馆陶县魏僧寨镇赵官寨村</t>
    </r>
  </si>
  <si>
    <t>057750</t>
  </si>
  <si>
    <t>ldl2915@163.com</t>
  </si>
  <si>
    <t>20250409124818</t>
  </si>
  <si>
    <t>104055108161111</t>
  </si>
  <si>
    <t>1040599703</t>
  </si>
  <si>
    <r>
      <rPr>
        <sz val="10"/>
        <color theme="1"/>
        <rFont val="宋体"/>
        <charset val="134"/>
      </rPr>
      <t>缪玉周</t>
    </r>
  </si>
  <si>
    <r>
      <rPr>
        <sz val="10"/>
        <color theme="1"/>
        <rFont val="宋体"/>
        <charset val="134"/>
      </rPr>
      <t>未收齐（政审表无照片）</t>
    </r>
  </si>
  <si>
    <t>18770080459</t>
  </si>
  <si>
    <t>341125199312243099</t>
  </si>
  <si>
    <t>miaoyuzhou</t>
  </si>
  <si>
    <t>19931224</t>
  </si>
  <si>
    <t>341125</t>
  </si>
  <si>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科员</t>
    </r>
    <r>
      <rPr>
        <sz val="10"/>
        <color theme="1"/>
        <rFont val="Times New Roman"/>
        <charset val="134"/>
      </rPr>
      <t>#||#||</t>
    </r>
  </si>
  <si>
    <r>
      <rPr>
        <sz val="10"/>
        <color theme="1"/>
        <rFont val="宋体"/>
        <charset val="134"/>
      </rPr>
      <t>缪炳卫</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无</t>
    </r>
    <r>
      <rPr>
        <sz val="10"/>
        <color theme="1"/>
        <rFont val="Times New Roman"/>
        <charset val="134"/>
      </rPr>
      <t>|18075264177#</t>
    </r>
    <r>
      <rPr>
        <sz val="10"/>
        <color theme="1"/>
        <rFont val="宋体"/>
        <charset val="134"/>
      </rPr>
      <t>吴传琴</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|15178416816#|||</t>
    </r>
  </si>
  <si>
    <t>1343242015001309</t>
  </si>
  <si>
    <t>134321201505001309</t>
  </si>
  <si>
    <t>1040532018002010</t>
  </si>
  <si>
    <t>104051201802002010</t>
  </si>
  <si>
    <r>
      <rPr>
        <sz val="10"/>
        <color theme="1"/>
        <rFont val="宋体"/>
        <charset val="134"/>
      </rPr>
      <t>江西省南昌市经济技术开发区广兰大道</t>
    </r>
    <r>
      <rPr>
        <sz val="10"/>
        <color theme="1"/>
        <rFont val="Times New Roman"/>
        <charset val="134"/>
      </rPr>
      <t>418</t>
    </r>
    <r>
      <rPr>
        <sz val="10"/>
        <color theme="1"/>
        <rFont val="宋体"/>
        <charset val="134"/>
      </rPr>
      <t>号</t>
    </r>
  </si>
  <si>
    <t>771750343@qq.com</t>
  </si>
  <si>
    <t>20250410191458</t>
  </si>
  <si>
    <t>104055108161112</t>
  </si>
  <si>
    <t>1040599771</t>
  </si>
  <si>
    <r>
      <rPr>
        <sz val="10"/>
        <color theme="1"/>
        <rFont val="宋体"/>
        <charset val="134"/>
      </rPr>
      <t>胡慧心</t>
    </r>
  </si>
  <si>
    <t>13397081586</t>
  </si>
  <si>
    <r>
      <rPr>
        <sz val="10"/>
        <color theme="1"/>
        <rFont val="宋体"/>
        <charset val="134"/>
      </rPr>
      <t>江西省中医药研究院</t>
    </r>
  </si>
  <si>
    <t>410481199508019026</t>
  </si>
  <si>
    <t>huhuixin</t>
  </si>
  <si>
    <t>19950801</t>
  </si>
  <si>
    <t>410481</t>
  </si>
  <si>
    <r>
      <rPr>
        <sz val="10"/>
        <color theme="1"/>
        <rFont val="宋体"/>
        <charset val="134"/>
      </rPr>
      <t>江西省南昌市东湖区文教路</t>
    </r>
    <r>
      <rPr>
        <sz val="10"/>
        <color theme="1"/>
        <rFont val="Times New Roman"/>
        <charset val="134"/>
      </rPr>
      <t>529</t>
    </r>
    <r>
      <rPr>
        <sz val="10"/>
        <color theme="1"/>
        <rFont val="宋体"/>
        <charset val="134"/>
      </rPr>
      <t>号</t>
    </r>
  </si>
  <si>
    <r>
      <rPr>
        <sz val="10"/>
        <color theme="1"/>
        <rFont val="Times New Roman"/>
        <charset val="134"/>
      </rPr>
      <t>2013.09-2017.07|</t>
    </r>
    <r>
      <rPr>
        <sz val="10"/>
        <color theme="1"/>
        <rFont val="宋体"/>
        <charset val="134"/>
      </rPr>
      <t>河南理工大学</t>
    </r>
    <r>
      <rPr>
        <sz val="10"/>
        <color theme="1"/>
        <rFont val="Times New Roman"/>
        <charset val="134"/>
      </rPr>
      <t>|</t>
    </r>
    <r>
      <rPr>
        <sz val="10"/>
        <color theme="1"/>
        <rFont val="宋体"/>
        <charset val="134"/>
      </rPr>
      <t>学生</t>
    </r>
    <r>
      <rPr>
        <sz val="10"/>
        <color theme="1"/>
        <rFont val="Times New Roman"/>
        <charset val="134"/>
      </rPr>
      <t>#2017.09-2020.07|</t>
    </r>
    <r>
      <rPr>
        <sz val="10"/>
        <color theme="1"/>
        <rFont val="宋体"/>
        <charset val="134"/>
      </rPr>
      <t>山东大学</t>
    </r>
    <r>
      <rPr>
        <sz val="10"/>
        <color theme="1"/>
        <rFont val="Times New Roman"/>
        <charset val="134"/>
      </rPr>
      <t>|</t>
    </r>
    <r>
      <rPr>
        <sz val="10"/>
        <color theme="1"/>
        <rFont val="宋体"/>
        <charset val="134"/>
      </rPr>
      <t>学生</t>
    </r>
    <r>
      <rPr>
        <sz val="10"/>
        <color theme="1"/>
        <rFont val="Times New Roman"/>
        <charset val="134"/>
      </rPr>
      <t>#2020.07-2021.12|</t>
    </r>
    <r>
      <rPr>
        <sz val="10"/>
        <color theme="1"/>
        <rFont val="宋体"/>
        <charset val="134"/>
      </rPr>
      <t>东华理工大学</t>
    </r>
    <r>
      <rPr>
        <sz val="10"/>
        <color theme="1"/>
        <rFont val="Times New Roman"/>
        <charset val="134"/>
      </rPr>
      <t>|</t>
    </r>
    <r>
      <rPr>
        <sz val="10"/>
        <color theme="1"/>
        <rFont val="宋体"/>
        <charset val="134"/>
      </rPr>
      <t>实验岗教师</t>
    </r>
    <r>
      <rPr>
        <sz val="10"/>
        <color theme="1"/>
        <rFont val="Times New Roman"/>
        <charset val="134"/>
      </rPr>
      <t>#2022.01-</t>
    </r>
    <r>
      <rPr>
        <sz val="10"/>
        <color theme="1"/>
        <rFont val="宋体"/>
        <charset val="134"/>
      </rPr>
      <t>至今</t>
    </r>
    <r>
      <rPr>
        <sz val="10"/>
        <color theme="1"/>
        <rFont val="Times New Roman"/>
        <charset val="134"/>
      </rPr>
      <t>|</t>
    </r>
    <r>
      <rPr>
        <sz val="10"/>
        <color theme="1"/>
        <rFont val="宋体"/>
        <charset val="134"/>
      </rPr>
      <t>江西省中医药研究院</t>
    </r>
    <r>
      <rPr>
        <sz val="10"/>
        <color theme="1"/>
        <rFont val="Times New Roman"/>
        <charset val="134"/>
      </rPr>
      <t>|</t>
    </r>
    <r>
      <rPr>
        <sz val="10"/>
        <color theme="1"/>
        <rFont val="宋体"/>
        <charset val="134"/>
      </rPr>
      <t>科研岗科员</t>
    </r>
    <r>
      <rPr>
        <sz val="10"/>
        <color theme="1"/>
        <rFont val="Times New Roman"/>
        <charset val="134"/>
      </rPr>
      <t>#||</t>
    </r>
  </si>
  <si>
    <r>
      <rPr>
        <sz val="10"/>
        <color theme="1"/>
        <rFont val="Times New Roman"/>
        <charset val="134"/>
      </rPr>
      <t>2017-2019</t>
    </r>
    <r>
      <rPr>
        <sz val="10"/>
        <color theme="1"/>
        <rFont val="宋体"/>
        <charset val="134"/>
      </rPr>
      <t>学年荣获山东大学药学院</t>
    </r>
    <r>
      <rPr>
        <sz val="10"/>
        <color theme="1"/>
        <rFont val="Times New Roman"/>
        <charset val="134"/>
      </rPr>
      <t>“</t>
    </r>
    <r>
      <rPr>
        <sz val="10"/>
        <color theme="1"/>
        <rFont val="宋体"/>
        <charset val="134"/>
      </rPr>
      <t>硕士生学业奖学金</t>
    </r>
    <r>
      <rPr>
        <sz val="10"/>
        <color theme="1"/>
        <rFont val="Times New Roman"/>
        <charset val="134"/>
      </rPr>
      <t>”</t>
    </r>
    <r>
      <rPr>
        <sz val="10"/>
        <color theme="1"/>
        <rFont val="宋体"/>
        <charset val="134"/>
      </rPr>
      <t xml:space="preserve">。
</t>
    </r>
    <r>
      <rPr>
        <sz val="10"/>
        <color theme="1"/>
        <rFont val="Times New Roman"/>
        <charset val="134"/>
      </rPr>
      <t>2016</t>
    </r>
    <r>
      <rPr>
        <sz val="10"/>
        <color theme="1"/>
        <rFont val="宋体"/>
        <charset val="134"/>
      </rPr>
      <t>学年荣获河南理工大学药学院</t>
    </r>
    <r>
      <rPr>
        <sz val="10"/>
        <color theme="1"/>
        <rFont val="Times New Roman"/>
        <charset val="134"/>
      </rPr>
      <t>“</t>
    </r>
    <r>
      <rPr>
        <sz val="10"/>
        <color theme="1"/>
        <rFont val="宋体"/>
        <charset val="134"/>
      </rPr>
      <t>三好学生</t>
    </r>
    <r>
      <rPr>
        <sz val="10"/>
        <color theme="1"/>
        <rFont val="Times New Roman"/>
        <charset val="134"/>
      </rPr>
      <t>”</t>
    </r>
    <r>
      <rPr>
        <sz val="10"/>
        <color theme="1"/>
        <rFont val="宋体"/>
        <charset val="134"/>
      </rPr>
      <t xml:space="preserve">称号。
</t>
    </r>
    <r>
      <rPr>
        <sz val="10"/>
        <color theme="1"/>
        <rFont val="Times New Roman"/>
        <charset val="134"/>
      </rPr>
      <t>2014-2016</t>
    </r>
    <r>
      <rPr>
        <sz val="10"/>
        <color theme="1"/>
        <rFont val="宋体"/>
        <charset val="134"/>
      </rPr>
      <t>学年荣获河南理工大学药学院</t>
    </r>
    <r>
      <rPr>
        <sz val="10"/>
        <color theme="1"/>
        <rFont val="Times New Roman"/>
        <charset val="134"/>
      </rPr>
      <t>“</t>
    </r>
    <r>
      <rPr>
        <sz val="10"/>
        <color theme="1"/>
        <rFont val="宋体"/>
        <charset val="134"/>
      </rPr>
      <t>优秀奖学金</t>
    </r>
    <r>
      <rPr>
        <sz val="10"/>
        <color theme="1"/>
        <rFont val="Times New Roman"/>
        <charset val="134"/>
      </rPr>
      <t>”</t>
    </r>
    <r>
      <rPr>
        <sz val="10"/>
        <color theme="1"/>
        <rFont val="宋体"/>
        <charset val="134"/>
      </rPr>
      <t>称号。</t>
    </r>
  </si>
  <si>
    <r>
      <rPr>
        <sz val="10"/>
        <color theme="1"/>
        <rFont val="宋体"/>
        <charset val="134"/>
      </rPr>
      <t>高秀梅</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舞钢市第六小学</t>
    </r>
    <r>
      <rPr>
        <sz val="10"/>
        <color theme="1"/>
        <rFont val="Times New Roman"/>
        <charset val="134"/>
      </rPr>
      <t xml:space="preserve"> </t>
    </r>
    <r>
      <rPr>
        <sz val="10"/>
        <color theme="1"/>
        <rFont val="宋体"/>
        <charset val="134"/>
      </rPr>
      <t>教师</t>
    </r>
    <r>
      <rPr>
        <sz val="10"/>
        <color theme="1"/>
        <rFont val="Times New Roman"/>
        <charset val="134"/>
      </rPr>
      <t>|13781885817#</t>
    </r>
    <r>
      <rPr>
        <sz val="10"/>
        <color theme="1"/>
        <rFont val="宋体"/>
        <charset val="134"/>
      </rPr>
      <t>胡春峰</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河钢集团舞阳钢铁公司</t>
    </r>
    <r>
      <rPr>
        <sz val="10"/>
        <color theme="1"/>
        <rFont val="Times New Roman"/>
        <charset val="134"/>
      </rPr>
      <t xml:space="preserve"> </t>
    </r>
    <r>
      <rPr>
        <sz val="10"/>
        <color theme="1"/>
        <rFont val="宋体"/>
        <charset val="134"/>
      </rPr>
      <t>班长</t>
    </r>
    <r>
      <rPr>
        <sz val="10"/>
        <color theme="1"/>
        <rFont val="Times New Roman"/>
        <charset val="134"/>
      </rPr>
      <t>|13937506524#|||</t>
    </r>
  </si>
  <si>
    <r>
      <rPr>
        <sz val="10"/>
        <color theme="1"/>
        <rFont val="Times New Roman"/>
        <charset val="134"/>
      </rPr>
      <t>[1]Chemical constituents from Physalis Calyx seu Fructus and their inhibitory effects against oxidative stress and inflammatory response. Planta Medica, 2020, 86: 1-13.
[2]</t>
    </r>
    <r>
      <rPr>
        <sz val="10"/>
        <color theme="1"/>
        <rFont val="宋体"/>
        <charset val="134"/>
      </rPr>
      <t>泰和县中药材统计数据挖掘与分析</t>
    </r>
    <r>
      <rPr>
        <sz val="10"/>
        <color theme="1"/>
        <rFont val="Times New Roman"/>
        <charset val="134"/>
      </rPr>
      <t xml:space="preserve">, </t>
    </r>
    <r>
      <rPr>
        <sz val="10"/>
        <color theme="1"/>
        <rFont val="宋体"/>
        <charset val="134"/>
      </rPr>
      <t>中国现代中药</t>
    </r>
    <r>
      <rPr>
        <sz val="10"/>
        <color theme="1"/>
        <rFont val="Times New Roman"/>
        <charset val="134"/>
      </rPr>
      <t>,</t>
    </r>
  </si>
  <si>
    <t>1046042017216437</t>
  </si>
  <si>
    <t>104601201705106356</t>
  </si>
  <si>
    <t>078003</t>
  </si>
  <si>
    <r>
      <rPr>
        <sz val="10"/>
        <color theme="1"/>
        <rFont val="宋体"/>
        <charset val="134"/>
      </rPr>
      <t>生药学</t>
    </r>
  </si>
  <si>
    <t>1042232020211729</t>
  </si>
  <si>
    <t>104221202002003953</t>
  </si>
  <si>
    <t>310</t>
  </si>
  <si>
    <r>
      <rPr>
        <sz val="10"/>
        <color theme="1"/>
        <rFont val="宋体"/>
        <charset val="134"/>
      </rPr>
      <t>江西省南昌市新建区经开区新力帝泊湾</t>
    </r>
  </si>
  <si>
    <t>15064020580</t>
  </si>
  <si>
    <t>1285489085@qq.com</t>
  </si>
  <si>
    <t>20250319111837</t>
  </si>
  <si>
    <t>104055108161113</t>
  </si>
  <si>
    <t>1040599831</t>
  </si>
  <si>
    <r>
      <rPr>
        <sz val="10"/>
        <color theme="1"/>
        <rFont val="宋体"/>
        <charset val="134"/>
      </rPr>
      <t>谢建如</t>
    </r>
  </si>
  <si>
    <t>18279579905</t>
  </si>
  <si>
    <r>
      <rPr>
        <sz val="10"/>
        <color theme="1"/>
        <rFont val="宋体"/>
        <charset val="134"/>
      </rPr>
      <t>刘波</t>
    </r>
  </si>
  <si>
    <t>362203199807275510</t>
  </si>
  <si>
    <t>xiejianru</t>
  </si>
  <si>
    <t>19980727</t>
  </si>
  <si>
    <t>360982</t>
  </si>
  <si>
    <t>340802</t>
  </si>
  <si>
    <r>
      <rPr>
        <sz val="10"/>
        <color theme="1"/>
        <rFont val="宋体"/>
        <charset val="134"/>
      </rPr>
      <t>安徽省地质矿产勘查局</t>
    </r>
    <r>
      <rPr>
        <sz val="10"/>
        <color theme="1"/>
        <rFont val="Times New Roman"/>
        <charset val="134"/>
      </rPr>
      <t>326</t>
    </r>
    <r>
      <rPr>
        <sz val="10"/>
        <color theme="1"/>
        <rFont val="宋体"/>
        <charset val="134"/>
      </rPr>
      <t>地质队</t>
    </r>
  </si>
  <si>
    <r>
      <rPr>
        <sz val="10"/>
        <color theme="1"/>
        <rFont val="宋体"/>
        <charset val="134"/>
      </rPr>
      <t>安徽省安庆市菱湖南路</t>
    </r>
    <r>
      <rPr>
        <sz val="10"/>
        <color theme="1"/>
        <rFont val="Times New Roman"/>
        <charset val="134"/>
      </rPr>
      <t>21</t>
    </r>
    <r>
      <rPr>
        <sz val="10"/>
        <color theme="1"/>
        <rFont val="宋体"/>
        <charset val="134"/>
      </rPr>
      <t>号</t>
    </r>
  </si>
  <si>
    <t>246003</t>
  </si>
  <si>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江西省樟树市樟树中学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安徽省地质矿产勘查局</t>
    </r>
    <r>
      <rPr>
        <sz val="10"/>
        <color theme="1"/>
        <rFont val="Times New Roman"/>
        <charset val="134"/>
      </rPr>
      <t>326</t>
    </r>
    <r>
      <rPr>
        <sz val="10"/>
        <color theme="1"/>
        <rFont val="宋体"/>
        <charset val="134"/>
      </rPr>
      <t>地质队</t>
    </r>
    <r>
      <rPr>
        <sz val="10"/>
        <color theme="1"/>
        <rFont val="Times New Roman"/>
        <charset val="134"/>
      </rPr>
      <t>|</t>
    </r>
    <r>
      <rPr>
        <sz val="10"/>
        <color theme="1"/>
        <rFont val="宋体"/>
        <charset val="134"/>
      </rPr>
      <t>职工</t>
    </r>
    <r>
      <rPr>
        <sz val="10"/>
        <color theme="1"/>
        <rFont val="Times New Roman"/>
        <charset val="134"/>
      </rPr>
      <t>#||</t>
    </r>
  </si>
  <si>
    <r>
      <rPr>
        <sz val="10"/>
        <color theme="1"/>
        <rFont val="宋体"/>
        <charset val="134"/>
      </rPr>
      <t>谢德生</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广东省深圳市罗湖区</t>
    </r>
    <r>
      <rPr>
        <sz val="10"/>
        <color theme="1"/>
        <rFont val="Times New Roman"/>
        <charset val="134"/>
      </rPr>
      <t>|13798253766#</t>
    </r>
    <r>
      <rPr>
        <sz val="10"/>
        <color theme="1"/>
        <rFont val="宋体"/>
        <charset val="134"/>
      </rPr>
      <t>黄国香</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广东省深圳市罗湖区</t>
    </r>
    <r>
      <rPr>
        <sz val="10"/>
        <color theme="1"/>
        <rFont val="Times New Roman"/>
        <charset val="134"/>
      </rPr>
      <t>|15915316861#|||</t>
    </r>
  </si>
  <si>
    <t>1343242020002210</t>
  </si>
  <si>
    <t>134321202005000295</t>
  </si>
  <si>
    <t>202407</t>
  </si>
  <si>
    <t>1040532024000063</t>
  </si>
  <si>
    <t>104051202402000063</t>
  </si>
  <si>
    <r>
      <rPr>
        <sz val="10"/>
        <color theme="1"/>
        <rFont val="宋体"/>
        <charset val="134"/>
      </rPr>
      <t>安徽省安庆市迎江区红旗千和花园</t>
    </r>
    <r>
      <rPr>
        <sz val="10"/>
        <color theme="1"/>
        <rFont val="Times New Roman"/>
        <charset val="134"/>
      </rPr>
      <t>6</t>
    </r>
    <r>
      <rPr>
        <sz val="10"/>
        <color theme="1"/>
        <rFont val="宋体"/>
        <charset val="134"/>
      </rPr>
      <t>栋</t>
    </r>
    <r>
      <rPr>
        <sz val="10"/>
        <color theme="1"/>
        <rFont val="Times New Roman"/>
        <charset val="134"/>
      </rPr>
      <t>1301</t>
    </r>
  </si>
  <si>
    <t>246000</t>
  </si>
  <si>
    <t>342179841@qq.com</t>
  </si>
  <si>
    <t>20250306105848</t>
  </si>
  <si>
    <t>104055108161114</t>
  </si>
  <si>
    <t>1040599875</t>
  </si>
  <si>
    <r>
      <rPr>
        <sz val="10"/>
        <color theme="1"/>
        <rFont val="宋体"/>
        <charset val="134"/>
      </rPr>
      <t>罗昌龙</t>
    </r>
  </si>
  <si>
    <t>19917919379</t>
  </si>
  <si>
    <r>
      <rPr>
        <sz val="10"/>
        <color theme="1"/>
        <rFont val="宋体"/>
        <charset val="134"/>
      </rPr>
      <t>王胜平</t>
    </r>
  </si>
  <si>
    <t>360121200009088113</t>
  </si>
  <si>
    <t>20000908</t>
  </si>
  <si>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</si>
  <si>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东华理工大学研究生二等学业奖学金</t>
    </r>
  </si>
  <si>
    <r>
      <rPr>
        <sz val="10"/>
        <color theme="1"/>
        <rFont val="宋体"/>
        <charset val="134"/>
      </rPr>
      <t>罗丙来</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无</t>
    </r>
    <r>
      <rPr>
        <sz val="10"/>
        <color theme="1"/>
        <rFont val="Times New Roman"/>
        <charset val="134"/>
      </rPr>
      <t>|13870802276#</t>
    </r>
    <r>
      <rPr>
        <sz val="10"/>
        <color theme="1"/>
        <rFont val="宋体"/>
        <charset val="134"/>
      </rPr>
      <t>李玉凤</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|15079066691#|||</t>
    </r>
  </si>
  <si>
    <t>1040542022000019</t>
  </si>
  <si>
    <t>104051202205000643</t>
  </si>
  <si>
    <t>2022120401</t>
  </si>
  <si>
    <r>
      <rPr>
        <sz val="10"/>
        <color theme="1"/>
        <rFont val="宋体"/>
        <charset val="134"/>
      </rPr>
      <t>江西省南昌市南昌县莲塘镇莲塘中大道</t>
    </r>
    <r>
      <rPr>
        <sz val="10"/>
        <color theme="1"/>
        <rFont val="Times New Roman"/>
        <charset val="134"/>
      </rPr>
      <t>438</t>
    </r>
    <r>
      <rPr>
        <sz val="10"/>
        <color theme="1"/>
        <rFont val="宋体"/>
        <charset val="134"/>
      </rPr>
      <t>号</t>
    </r>
  </si>
  <si>
    <t>1325998164@qq.com</t>
  </si>
  <si>
    <t>20250228093651</t>
  </si>
  <si>
    <t>104055108161115</t>
  </si>
  <si>
    <t>1040599739</t>
  </si>
  <si>
    <r>
      <rPr>
        <sz val="10"/>
        <color theme="1"/>
        <rFont val="宋体"/>
        <charset val="134"/>
      </rPr>
      <t>康海莉</t>
    </r>
  </si>
  <si>
    <t>15170362198</t>
  </si>
  <si>
    <r>
      <rPr>
        <sz val="10"/>
        <color theme="1"/>
        <rFont val="宋体"/>
        <charset val="134"/>
      </rPr>
      <t>地图制图学与地理信息工程</t>
    </r>
  </si>
  <si>
    <t>362330199905096545</t>
  </si>
  <si>
    <t>kanghaili</t>
  </si>
  <si>
    <t>19990509</t>
  </si>
  <si>
    <r>
      <rPr>
        <sz val="10"/>
        <color theme="1"/>
        <rFont val="宋体"/>
        <charset val="134"/>
      </rPr>
      <t>江西省</t>
    </r>
    <r>
      <rPr>
        <sz val="10"/>
        <color theme="1"/>
        <rFont val="Times New Roman"/>
        <charset val="134"/>
      </rPr>
      <t>/</t>
    </r>
    <r>
      <rPr>
        <sz val="10"/>
        <color theme="1"/>
        <rFont val="宋体"/>
        <charset val="134"/>
      </rPr>
      <t>南昌市</t>
    </r>
    <r>
      <rPr>
        <sz val="10"/>
        <color theme="1"/>
        <rFont val="Times New Roman"/>
        <charset val="134"/>
      </rPr>
      <t>/</t>
    </r>
    <r>
      <rPr>
        <sz val="10"/>
        <color theme="1"/>
        <rFont val="宋体"/>
        <charset val="134"/>
      </rPr>
      <t>青山湖区</t>
    </r>
    <r>
      <rPr>
        <sz val="10"/>
        <color theme="1"/>
        <rFont val="Times New Roman"/>
        <charset val="134"/>
      </rPr>
      <t>/</t>
    </r>
    <r>
      <rPr>
        <sz val="10"/>
        <color theme="1"/>
        <rFont val="宋体"/>
        <charset val="134"/>
      </rPr>
      <t>广兰大道</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广兰校区</t>
    </r>
    <r>
      <rPr>
        <sz val="10"/>
        <color theme="1"/>
        <rFont val="Times New Roman"/>
        <charset val="134"/>
      </rPr>
      <t>/</t>
    </r>
  </si>
  <si>
    <r>
      <rPr>
        <sz val="10"/>
        <color theme="1"/>
        <rFont val="Times New Roman"/>
        <charset val="134"/>
      </rPr>
      <t>2014-2017|</t>
    </r>
    <r>
      <rPr>
        <sz val="10"/>
        <color theme="1"/>
        <rFont val="宋体"/>
        <charset val="134"/>
      </rPr>
      <t>江西省鄱阳县实验中学</t>
    </r>
    <r>
      <rPr>
        <sz val="10"/>
        <color theme="1"/>
        <rFont val="Times New Roman"/>
        <charset val="134"/>
      </rPr>
      <t>|</t>
    </r>
    <r>
      <rPr>
        <sz val="10"/>
        <color theme="1"/>
        <rFont val="宋体"/>
        <charset val="134"/>
      </rPr>
      <t>无</t>
    </r>
    <r>
      <rPr>
        <sz val="10"/>
        <color theme="1"/>
        <rFont val="Times New Roman"/>
        <charset val="134"/>
      </rPr>
      <t>#2017-2022|</t>
    </r>
    <r>
      <rPr>
        <sz val="10"/>
        <color theme="1"/>
        <rFont val="宋体"/>
        <charset val="134"/>
      </rPr>
      <t>上饶师范学院</t>
    </r>
    <r>
      <rPr>
        <sz val="10"/>
        <color theme="1"/>
        <rFont val="Times New Roman"/>
        <charset val="134"/>
      </rPr>
      <t>|</t>
    </r>
    <r>
      <rPr>
        <sz val="10"/>
        <color theme="1"/>
        <rFont val="宋体"/>
        <charset val="134"/>
      </rPr>
      <t>无</t>
    </r>
    <r>
      <rPr>
        <sz val="10"/>
        <color theme="1"/>
        <rFont val="Times New Roman"/>
        <charset val="134"/>
      </rPr>
      <t>#2022-2025|</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</si>
  <si>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东华理工大学第</t>
    </r>
    <r>
      <rPr>
        <sz val="10"/>
        <color theme="1"/>
        <rFont val="Times New Roman"/>
        <charset val="134"/>
      </rPr>
      <t>41</t>
    </r>
    <r>
      <rPr>
        <sz val="10"/>
        <color theme="1"/>
        <rFont val="宋体"/>
        <charset val="134"/>
      </rPr>
      <t xml:space="preserve">届研究生学术报告汇报二等奖
</t>
    </r>
    <r>
      <rPr>
        <sz val="10"/>
        <color theme="1"/>
        <rFont val="Times New Roman"/>
        <charset val="134"/>
      </rPr>
      <t>2024</t>
    </r>
    <r>
      <rPr>
        <sz val="10"/>
        <color theme="1"/>
        <rFont val="宋体"/>
        <charset val="134"/>
      </rPr>
      <t xml:space="preserve">年（第十届）全国大学生统计建模大赛东华理工大学校赛二等奖
</t>
    </r>
    <r>
      <rPr>
        <sz val="10"/>
        <color theme="1"/>
        <rFont val="Times New Roman"/>
        <charset val="134"/>
      </rPr>
      <t xml:space="preserve">2022-2023  </t>
    </r>
    <r>
      <rPr>
        <sz val="10"/>
        <color theme="1"/>
        <rFont val="宋体"/>
        <charset val="134"/>
      </rPr>
      <t>获研究生二等奖学金；</t>
    </r>
    <r>
      <rPr>
        <sz val="10"/>
        <color theme="1"/>
        <rFont val="Times New Roman"/>
        <charset val="134"/>
      </rPr>
      <t xml:space="preserve"> 
2023-2024  </t>
    </r>
    <r>
      <rPr>
        <sz val="10"/>
        <color theme="1"/>
        <rFont val="宋体"/>
        <charset val="134"/>
      </rPr>
      <t xml:space="preserve">获研究生三等奖学金；
</t>
    </r>
  </si>
  <si>
    <r>
      <rPr>
        <sz val="10"/>
        <color theme="1"/>
        <rFont val="宋体"/>
        <charset val="134"/>
      </rPr>
      <t>康占红</t>
    </r>
    <r>
      <rPr>
        <sz val="10"/>
        <color theme="1"/>
        <rFont val="Times New Roman"/>
        <charset val="134"/>
      </rPr>
      <t>|</t>
    </r>
    <r>
      <rPr>
        <sz val="10"/>
        <color theme="1"/>
        <rFont val="宋体"/>
        <charset val="134"/>
      </rPr>
      <t>父</t>
    </r>
    <r>
      <rPr>
        <sz val="10"/>
        <color theme="1"/>
        <rFont val="Times New Roman"/>
        <charset val="134"/>
      </rPr>
      <t>|</t>
    </r>
    <r>
      <rPr>
        <sz val="10"/>
        <color theme="1"/>
        <rFont val="宋体"/>
        <charset val="134"/>
      </rPr>
      <t>鄱阳县团林乡清湖村委会</t>
    </r>
    <r>
      <rPr>
        <sz val="10"/>
        <color theme="1"/>
        <rFont val="Times New Roman"/>
        <charset val="134"/>
      </rPr>
      <t>/</t>
    </r>
    <r>
      <rPr>
        <sz val="10"/>
        <color theme="1"/>
        <rFont val="宋体"/>
        <charset val="134"/>
      </rPr>
      <t>会计</t>
    </r>
    <r>
      <rPr>
        <sz val="10"/>
        <color theme="1"/>
        <rFont val="Times New Roman"/>
        <charset val="134"/>
      </rPr>
      <t>|15270334068#</t>
    </r>
    <r>
      <rPr>
        <sz val="10"/>
        <color theme="1"/>
        <rFont val="宋体"/>
        <charset val="134"/>
      </rPr>
      <t>杨琴枝</t>
    </r>
    <r>
      <rPr>
        <sz val="10"/>
        <color theme="1"/>
        <rFont val="Times New Roman"/>
        <charset val="134"/>
      </rPr>
      <t>|</t>
    </r>
    <r>
      <rPr>
        <sz val="10"/>
        <color theme="1"/>
        <rFont val="宋体"/>
        <charset val="134"/>
      </rPr>
      <t>母</t>
    </r>
    <r>
      <rPr>
        <sz val="10"/>
        <color theme="1"/>
        <rFont val="Times New Roman"/>
        <charset val="134"/>
      </rPr>
      <t>|</t>
    </r>
    <r>
      <rPr>
        <sz val="10"/>
        <color theme="1"/>
        <rFont val="宋体"/>
        <charset val="134"/>
      </rPr>
      <t>个体商户</t>
    </r>
    <r>
      <rPr>
        <sz val="10"/>
        <color theme="1"/>
        <rFont val="Times New Roman"/>
        <charset val="134"/>
      </rPr>
      <t>|13687932667#|||</t>
    </r>
  </si>
  <si>
    <r>
      <rPr>
        <sz val="10"/>
        <color theme="1"/>
        <rFont val="宋体"/>
        <charset val="134"/>
      </rPr>
      <t>发表论文</t>
    </r>
    <r>
      <rPr>
        <sz val="10"/>
        <color theme="1"/>
        <rFont val="Times New Roman"/>
        <charset val="134"/>
      </rPr>
      <t>Impact of climate and human activity on NDVI of various vegetation types in the Three-River Source Region, China</t>
    </r>
    <r>
      <rPr>
        <sz val="10"/>
        <color theme="1"/>
        <rFont val="宋体"/>
        <charset val="134"/>
      </rPr>
      <t>于《</t>
    </r>
    <r>
      <rPr>
        <sz val="10"/>
        <color theme="1"/>
        <rFont val="Times New Roman"/>
        <charset val="134"/>
      </rPr>
      <t>Journal of Arid Land</t>
    </r>
    <r>
      <rPr>
        <sz val="10"/>
        <color theme="1"/>
        <rFont val="宋体"/>
        <charset val="134"/>
      </rPr>
      <t>》</t>
    </r>
  </si>
  <si>
    <t>10416</t>
  </si>
  <si>
    <r>
      <rPr>
        <sz val="10"/>
        <color theme="1"/>
        <rFont val="宋体"/>
        <charset val="134"/>
      </rPr>
      <t>上饶师范学院</t>
    </r>
  </si>
  <si>
    <t>1041642022001908</t>
  </si>
  <si>
    <t>104161202205001908</t>
  </si>
  <si>
    <t>120405</t>
  </si>
  <si>
    <r>
      <rPr>
        <sz val="10"/>
        <color theme="1"/>
        <rFont val="宋体"/>
        <charset val="134"/>
      </rPr>
      <t>土地资源管理</t>
    </r>
  </si>
  <si>
    <t>412</t>
  </si>
  <si>
    <t>2022110432</t>
  </si>
  <si>
    <t>1956405482@qq.com</t>
  </si>
  <si>
    <t>20250331154516</t>
  </si>
  <si>
    <t>104055108161116</t>
  </si>
  <si>
    <t>1040599753</t>
  </si>
  <si>
    <r>
      <rPr>
        <sz val="10"/>
        <color theme="1"/>
        <rFont val="宋体"/>
        <charset val="134"/>
      </rPr>
      <t>张昆</t>
    </r>
  </si>
  <si>
    <t>15797714403</t>
  </si>
  <si>
    <r>
      <rPr>
        <sz val="10"/>
        <color theme="1"/>
        <rFont val="宋体"/>
        <charset val="134"/>
      </rPr>
      <t>南昌师范学院</t>
    </r>
  </si>
  <si>
    <t>360203199512141513</t>
  </si>
  <si>
    <t>zhangkun</t>
  </si>
  <si>
    <t>19951214</t>
  </si>
  <si>
    <t>360203</t>
  </si>
  <si>
    <t>360202</t>
  </si>
  <si>
    <r>
      <rPr>
        <sz val="10"/>
        <color theme="1"/>
        <rFont val="宋体"/>
        <charset val="134"/>
      </rPr>
      <t>南昌师范学院昌北校区</t>
    </r>
  </si>
  <si>
    <r>
      <rPr>
        <sz val="10"/>
        <color theme="1"/>
        <rFont val="宋体"/>
        <charset val="134"/>
      </rPr>
      <t>江西省南昌市经济技术开发区瑞香路</t>
    </r>
    <r>
      <rPr>
        <sz val="10"/>
        <color theme="1"/>
        <rFont val="Times New Roman"/>
        <charset val="134"/>
      </rPr>
      <t>889</t>
    </r>
    <r>
      <rPr>
        <sz val="10"/>
        <color theme="1"/>
        <rFont val="宋体"/>
        <charset val="134"/>
      </rPr>
      <t>号</t>
    </r>
  </si>
  <si>
    <r>
      <rPr>
        <sz val="10"/>
        <color theme="1"/>
        <rFont val="Times New Roman"/>
        <charset val="134"/>
      </rPr>
      <t>2015.9-2019.6|</t>
    </r>
    <r>
      <rPr>
        <sz val="10"/>
        <color theme="1"/>
        <rFont val="宋体"/>
        <charset val="134"/>
      </rPr>
      <t>江西农业大学</t>
    </r>
    <r>
      <rPr>
        <sz val="10"/>
        <color theme="1"/>
        <rFont val="Times New Roman"/>
        <charset val="134"/>
      </rPr>
      <t>|</t>
    </r>
    <r>
      <rPr>
        <sz val="10"/>
        <color theme="1"/>
        <rFont val="宋体"/>
        <charset val="134"/>
      </rPr>
      <t>无</t>
    </r>
    <r>
      <rPr>
        <sz val="10"/>
        <color theme="1"/>
        <rFont val="Times New Roman"/>
        <charset val="134"/>
      </rPr>
      <t>#2019.9-2022.6|</t>
    </r>
    <r>
      <rPr>
        <sz val="10"/>
        <color theme="1"/>
        <rFont val="宋体"/>
        <charset val="134"/>
      </rPr>
      <t>赣南师范大学</t>
    </r>
    <r>
      <rPr>
        <sz val="10"/>
        <color theme="1"/>
        <rFont val="Times New Roman"/>
        <charset val="134"/>
      </rPr>
      <t>|</t>
    </r>
    <r>
      <rPr>
        <sz val="10"/>
        <color theme="1"/>
        <rFont val="宋体"/>
        <charset val="134"/>
      </rPr>
      <t>无</t>
    </r>
    <r>
      <rPr>
        <sz val="10"/>
        <color theme="1"/>
        <rFont val="Times New Roman"/>
        <charset val="134"/>
      </rPr>
      <t>#2022.9-2023.5|</t>
    </r>
    <r>
      <rPr>
        <sz val="10"/>
        <color theme="1"/>
        <rFont val="宋体"/>
        <charset val="134"/>
      </rPr>
      <t>南昌师范学院</t>
    </r>
    <r>
      <rPr>
        <sz val="10"/>
        <color theme="1"/>
        <rFont val="Times New Roman"/>
        <charset val="134"/>
      </rPr>
      <t>|</t>
    </r>
    <r>
      <rPr>
        <sz val="10"/>
        <color theme="1"/>
        <rFont val="宋体"/>
        <charset val="134"/>
      </rPr>
      <t>学工处干部</t>
    </r>
    <r>
      <rPr>
        <sz val="10"/>
        <color theme="1"/>
        <rFont val="Times New Roman"/>
        <charset val="134"/>
      </rPr>
      <t>#2023.5-2024.7|</t>
    </r>
    <r>
      <rPr>
        <sz val="10"/>
        <color theme="1"/>
        <rFont val="宋体"/>
        <charset val="134"/>
      </rPr>
      <t>江西省社会科学界联合会</t>
    </r>
    <r>
      <rPr>
        <sz val="10"/>
        <color theme="1"/>
        <rFont val="Times New Roman"/>
        <charset val="134"/>
      </rPr>
      <t>|</t>
    </r>
    <r>
      <rPr>
        <sz val="10"/>
        <color theme="1"/>
        <rFont val="宋体"/>
        <charset val="134"/>
      </rPr>
      <t>学会处干部</t>
    </r>
    <r>
      <rPr>
        <sz val="10"/>
        <color theme="1"/>
        <rFont val="Times New Roman"/>
        <charset val="134"/>
      </rPr>
      <t>#2024.7-2025.3|</t>
    </r>
    <r>
      <rPr>
        <sz val="10"/>
        <color theme="1"/>
        <rFont val="宋体"/>
        <charset val="134"/>
      </rPr>
      <t>南昌师范学院</t>
    </r>
    <r>
      <rPr>
        <sz val="10"/>
        <color theme="1"/>
        <rFont val="Times New Roman"/>
        <charset val="134"/>
      </rPr>
      <t>|</t>
    </r>
    <r>
      <rPr>
        <sz val="10"/>
        <color theme="1"/>
        <rFont val="宋体"/>
        <charset val="134"/>
      </rPr>
      <t>党委组织部干部</t>
    </r>
  </si>
  <si>
    <r>
      <rPr>
        <sz val="10"/>
        <color theme="1"/>
        <rFont val="宋体"/>
        <charset val="134"/>
      </rPr>
      <t>参与的研究课题成果被评为江西省高校党建研究会</t>
    </r>
    <r>
      <rPr>
        <sz val="10"/>
        <color theme="1"/>
        <rFont val="Times New Roman"/>
        <charset val="134"/>
      </rPr>
      <t>2024</t>
    </r>
    <r>
      <rPr>
        <sz val="10"/>
        <color theme="1"/>
        <rFont val="宋体"/>
        <charset val="134"/>
      </rPr>
      <t>年度课题优秀成果；
在</t>
    </r>
    <r>
      <rPr>
        <sz val="10"/>
        <color theme="1"/>
        <rFont val="Times New Roman"/>
        <charset val="134"/>
      </rPr>
      <t>2023-2024</t>
    </r>
    <r>
      <rPr>
        <sz val="10"/>
        <color theme="1"/>
        <rFont val="宋体"/>
        <charset val="134"/>
      </rPr>
      <t>年度江西省社会科学界联合会的跟岗学习锻炼中被评为</t>
    </r>
    <r>
      <rPr>
        <sz val="10"/>
        <color theme="1"/>
        <rFont val="Times New Roman"/>
        <charset val="134"/>
      </rPr>
      <t>“</t>
    </r>
    <r>
      <rPr>
        <sz val="10"/>
        <color theme="1"/>
        <rFont val="宋体"/>
        <charset val="134"/>
      </rPr>
      <t>优秀</t>
    </r>
    <r>
      <rPr>
        <sz val="10"/>
        <color theme="1"/>
        <rFont val="Times New Roman"/>
        <charset val="134"/>
      </rPr>
      <t>”</t>
    </r>
    <r>
      <rPr>
        <sz val="10"/>
        <color theme="1"/>
        <rFont val="宋体"/>
        <charset val="134"/>
      </rPr>
      <t xml:space="preserve">；
</t>
    </r>
    <r>
      <rPr>
        <sz val="10"/>
        <color theme="1"/>
        <rFont val="Times New Roman"/>
        <charset val="134"/>
      </rPr>
      <t>2021</t>
    </r>
    <r>
      <rPr>
        <sz val="10"/>
        <color theme="1"/>
        <rFont val="宋体"/>
        <charset val="134"/>
      </rPr>
      <t xml:space="preserve">届江西省研究生数学建模竞赛二等奖；
</t>
    </r>
    <r>
      <rPr>
        <sz val="10"/>
        <color theme="1"/>
        <rFont val="Times New Roman"/>
        <charset val="134"/>
      </rPr>
      <t>2021-2022</t>
    </r>
    <r>
      <rPr>
        <sz val="10"/>
        <color theme="1"/>
        <rFont val="宋体"/>
        <charset val="134"/>
      </rPr>
      <t>年度研究生学业奖学金。</t>
    </r>
  </si>
  <si>
    <r>
      <rPr>
        <sz val="10"/>
        <color theme="1"/>
        <rFont val="宋体"/>
        <charset val="134"/>
      </rPr>
      <t>张光保</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景德镇个体户</t>
    </r>
    <r>
      <rPr>
        <sz val="10"/>
        <color theme="1"/>
        <rFont val="Times New Roman"/>
        <charset val="134"/>
      </rPr>
      <t>|13979898819#</t>
    </r>
    <r>
      <rPr>
        <sz val="10"/>
        <color theme="1"/>
        <rFont val="宋体"/>
        <charset val="134"/>
      </rPr>
      <t>刘贵英</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景德镇个体户</t>
    </r>
    <r>
      <rPr>
        <sz val="10"/>
        <color theme="1"/>
        <rFont val="Times New Roman"/>
        <charset val="134"/>
      </rPr>
      <t>|15797714403#|||</t>
    </r>
  </si>
  <si>
    <r>
      <rPr>
        <sz val="10"/>
        <color theme="1"/>
        <rFont val="宋体"/>
        <charset val="134"/>
      </rPr>
      <t>关于线上教学的调查研究</t>
    </r>
    <r>
      <rPr>
        <sz val="10"/>
        <color theme="1"/>
        <rFont val="Times New Roman"/>
        <charset val="134"/>
      </rPr>
      <t>——</t>
    </r>
    <r>
      <rPr>
        <sz val="10"/>
        <color theme="1"/>
        <rFont val="宋体"/>
        <charset val="134"/>
      </rPr>
      <t>以某高校师生为例的双向调查；基于众源数据的城市旅游流空间网络结构分析</t>
    </r>
    <r>
      <rPr>
        <sz val="10"/>
        <color theme="1"/>
        <rFont val="Times New Roman"/>
        <charset val="134"/>
      </rPr>
      <t>——</t>
    </r>
    <r>
      <rPr>
        <sz val="10"/>
        <color theme="1"/>
        <rFont val="宋体"/>
        <charset val="134"/>
      </rPr>
      <t>以南昌市为例。</t>
    </r>
  </si>
  <si>
    <r>
      <rPr>
        <sz val="10"/>
        <color theme="1"/>
        <rFont val="宋体"/>
        <charset val="134"/>
      </rPr>
      <t>赣南师范大学</t>
    </r>
  </si>
  <si>
    <t>040110</t>
  </si>
  <si>
    <r>
      <rPr>
        <sz val="10"/>
        <color theme="1"/>
        <rFont val="宋体"/>
        <charset val="134"/>
      </rPr>
      <t>教育技术学</t>
    </r>
  </si>
  <si>
    <t>1041832022000190</t>
  </si>
  <si>
    <t>104181202202000482</t>
  </si>
  <si>
    <r>
      <rPr>
        <sz val="10"/>
        <color theme="1"/>
        <rFont val="宋体"/>
        <charset val="134"/>
      </rPr>
      <t>江西省南昌市昌北经济技术开发区南昌师范学院昌北校区正德楼</t>
    </r>
    <r>
      <rPr>
        <sz val="10"/>
        <color theme="1"/>
        <rFont val="Times New Roman"/>
        <charset val="134"/>
      </rPr>
      <t>319</t>
    </r>
  </si>
  <si>
    <t>2311628940@qq.com</t>
  </si>
  <si>
    <t>20250325160235</t>
  </si>
  <si>
    <t>20250327163559</t>
  </si>
  <si>
    <t>104055108161117</t>
  </si>
  <si>
    <t>1040599721</t>
  </si>
  <si>
    <r>
      <rPr>
        <sz val="10"/>
        <color theme="1"/>
        <rFont val="宋体"/>
        <charset val="134"/>
      </rPr>
      <t>郭晓飞</t>
    </r>
  </si>
  <si>
    <t>18538197827</t>
  </si>
  <si>
    <t>41090119880719401X</t>
  </si>
  <si>
    <t>guoxiaofei</t>
  </si>
  <si>
    <t>19880719</t>
  </si>
  <si>
    <r>
      <rPr>
        <sz val="10"/>
        <color theme="1"/>
        <rFont val="宋体"/>
        <charset val="134"/>
      </rPr>
      <t>测绘与空间信息工程学院</t>
    </r>
  </si>
  <si>
    <r>
      <rPr>
        <sz val="10"/>
        <color theme="1"/>
        <rFont val="Times New Roman"/>
        <charset val="134"/>
      </rPr>
      <t>2008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河南财经政法大学成功学院</t>
    </r>
    <r>
      <rPr>
        <sz val="10"/>
        <color theme="1"/>
        <rFont val="Times New Roman"/>
        <charset val="134"/>
      </rPr>
      <t>|</t>
    </r>
    <r>
      <rPr>
        <sz val="10"/>
        <color theme="1"/>
        <rFont val="宋体"/>
        <charset val="134"/>
      </rPr>
      <t>无</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</si>
  <si>
    <r>
      <rPr>
        <sz val="10"/>
        <color theme="1"/>
        <rFont val="宋体"/>
        <charset val="134"/>
      </rPr>
      <t>多玲花</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东华理工大学</t>
    </r>
    <r>
      <rPr>
        <sz val="10"/>
        <color theme="1"/>
        <rFont val="Times New Roman"/>
        <charset val="134"/>
      </rPr>
      <t>|13361638558#|||#|||</t>
    </r>
  </si>
  <si>
    <r>
      <rPr>
        <sz val="10"/>
        <color theme="1"/>
        <rFont val="Times New Roman"/>
        <charset val="134"/>
      </rPr>
      <t>[1]</t>
    </r>
    <r>
      <rPr>
        <sz val="10"/>
        <color theme="1"/>
        <rFont val="宋体"/>
        <charset val="134"/>
      </rPr>
      <t>郭晓飞</t>
    </r>
    <r>
      <rPr>
        <sz val="10"/>
        <color theme="1"/>
        <rFont val="Times New Roman"/>
        <charset val="134"/>
      </rPr>
      <t>,</t>
    </r>
    <r>
      <rPr>
        <sz val="10"/>
        <color theme="1"/>
        <rFont val="宋体"/>
        <charset val="134"/>
      </rPr>
      <t>聂运菊</t>
    </r>
    <r>
      <rPr>
        <sz val="10"/>
        <color theme="1"/>
        <rFont val="Times New Roman"/>
        <charset val="134"/>
      </rPr>
      <t>,</t>
    </r>
    <r>
      <rPr>
        <sz val="10"/>
        <color theme="1"/>
        <rFont val="宋体"/>
        <charset val="134"/>
      </rPr>
      <t>付博</t>
    </r>
    <r>
      <rPr>
        <sz val="10"/>
        <color theme="1"/>
        <rFont val="Times New Roman"/>
        <charset val="134"/>
      </rPr>
      <t>.</t>
    </r>
    <r>
      <rPr>
        <sz val="10"/>
        <color theme="1"/>
        <rFont val="宋体"/>
        <charset val="134"/>
      </rPr>
      <t>基于</t>
    </r>
    <r>
      <rPr>
        <sz val="10"/>
        <color theme="1"/>
        <rFont val="Times New Roman"/>
        <charset val="134"/>
      </rPr>
      <t>ArcGIS</t>
    </r>
    <r>
      <rPr>
        <sz val="10"/>
        <color theme="1"/>
        <rFont val="宋体"/>
        <charset val="134"/>
      </rPr>
      <t>的农用地整理潜力评价研究</t>
    </r>
    <r>
      <rPr>
        <sz val="10"/>
        <color theme="1"/>
        <rFont val="Times New Roman"/>
        <charset val="134"/>
      </rPr>
      <t>——</t>
    </r>
    <r>
      <rPr>
        <sz val="10"/>
        <color theme="1"/>
        <rFont val="宋体"/>
        <charset val="134"/>
      </rPr>
      <t>以江西省崇仁县为例</t>
    </r>
    <r>
      <rPr>
        <sz val="10"/>
        <color theme="1"/>
        <rFont val="Times New Roman"/>
        <charset val="134"/>
      </rPr>
      <t>[J].</t>
    </r>
    <r>
      <rPr>
        <sz val="10"/>
        <color theme="1"/>
        <rFont val="宋体"/>
        <charset val="134"/>
      </rPr>
      <t>江西科学</t>
    </r>
    <r>
      <rPr>
        <sz val="10"/>
        <color theme="1"/>
        <rFont val="Times New Roman"/>
        <charset val="134"/>
      </rPr>
      <t>,2016,34(04):465-469+513.DOI:10.13990/j.issn1001-3679.2016.04.013.</t>
    </r>
  </si>
  <si>
    <t>10484</t>
  </si>
  <si>
    <r>
      <rPr>
        <sz val="10"/>
        <color theme="1"/>
        <rFont val="宋体"/>
        <charset val="134"/>
      </rPr>
      <t>河南财经政法大学</t>
    </r>
  </si>
  <si>
    <t>1048442012100354</t>
  </si>
  <si>
    <r>
      <rPr>
        <sz val="10"/>
        <color theme="1"/>
        <rFont val="宋体"/>
        <charset val="134"/>
      </rPr>
      <t>河南财经政法大学成功学院</t>
    </r>
  </si>
  <si>
    <t>140401201205000632</t>
  </si>
  <si>
    <t>1040532018001057</t>
  </si>
  <si>
    <t>104051201802001057</t>
  </si>
  <si>
    <t>079183897745</t>
  </si>
  <si>
    <t>gxf0719@ecut.edu.cn</t>
  </si>
  <si>
    <t>812982144@qq.com</t>
  </si>
  <si>
    <t>20250407165144</t>
  </si>
  <si>
    <t>104055108161118</t>
  </si>
  <si>
    <t>1040599843</t>
  </si>
  <si>
    <r>
      <rPr>
        <sz val="10"/>
        <color theme="1"/>
        <rFont val="宋体"/>
        <charset val="134"/>
      </rPr>
      <t>刘备</t>
    </r>
  </si>
  <si>
    <t>18040411675</t>
  </si>
  <si>
    <t>510922199802256795</t>
  </si>
  <si>
    <t>liubei</t>
  </si>
  <si>
    <t>19980225</t>
  </si>
  <si>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成都信息工程大学</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</si>
  <si>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刘中明</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务工</t>
    </r>
    <r>
      <rPr>
        <sz val="10"/>
        <color theme="1"/>
        <rFont val="Times New Roman"/>
        <charset val="134"/>
      </rPr>
      <t>|18040410672#</t>
    </r>
    <r>
      <rPr>
        <sz val="10"/>
        <color theme="1"/>
        <rFont val="宋体"/>
        <charset val="134"/>
      </rPr>
      <t>李颜红</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务工</t>
    </r>
    <r>
      <rPr>
        <sz val="10"/>
        <color theme="1"/>
        <rFont val="Times New Roman"/>
        <charset val="134"/>
      </rPr>
      <t>|18437838955#</t>
    </r>
    <r>
      <rPr>
        <sz val="10"/>
        <color theme="1"/>
        <rFont val="宋体"/>
        <charset val="134"/>
      </rPr>
      <t>刘钰</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四川省射洪市金华中学</t>
    </r>
    <r>
      <rPr>
        <sz val="10"/>
        <color theme="1"/>
        <rFont val="Times New Roman"/>
        <charset val="134"/>
      </rPr>
      <t>|19382550673</t>
    </r>
  </si>
  <si>
    <t>10621</t>
  </si>
  <si>
    <r>
      <rPr>
        <sz val="10"/>
        <color theme="1"/>
        <rFont val="宋体"/>
        <charset val="134"/>
      </rPr>
      <t>成都信息工程大学</t>
    </r>
  </si>
  <si>
    <t>1062142021111382</t>
  </si>
  <si>
    <t>106211202105112750</t>
  </si>
  <si>
    <t>2022110398</t>
  </si>
  <si>
    <t>1602059122@qq.com</t>
  </si>
  <si>
    <t>chsi_4zc7fv7lxf35r3dlenms</t>
  </si>
  <si>
    <t>20250304111602</t>
  </si>
  <si>
    <t>20250304161540</t>
  </si>
  <si>
    <t>104055108571101</t>
  </si>
  <si>
    <t>1040599740</t>
  </si>
  <si>
    <r>
      <rPr>
        <sz val="10"/>
        <color theme="1"/>
        <rFont val="宋体"/>
        <charset val="134"/>
      </rPr>
      <t>王丽</t>
    </r>
  </si>
  <si>
    <r>
      <rPr>
        <sz val="10"/>
        <color theme="1"/>
        <rFont val="宋体"/>
        <charset val="134"/>
      </rPr>
      <t>未收齐（学士学位验证报告，答辩决议书）</t>
    </r>
  </si>
  <si>
    <t>18179798730</t>
  </si>
  <si>
    <r>
      <rPr>
        <sz val="10"/>
        <color theme="1"/>
        <rFont val="宋体"/>
        <charset val="134"/>
      </rPr>
      <t>何月顺</t>
    </r>
  </si>
  <si>
    <r>
      <rPr>
        <sz val="10"/>
        <color theme="1"/>
        <rFont val="宋体"/>
        <charset val="134"/>
      </rPr>
      <t>赣南医科大学第一附属医院</t>
    </r>
  </si>
  <si>
    <t>360732198710300065</t>
  </si>
  <si>
    <t>wangli</t>
  </si>
  <si>
    <t>19871030</t>
  </si>
  <si>
    <t>360732</t>
  </si>
  <si>
    <t>360702</t>
  </si>
  <si>
    <r>
      <rPr>
        <sz val="10"/>
        <color theme="1"/>
        <rFont val="宋体"/>
        <charset val="134"/>
      </rPr>
      <t>赣南医科大学</t>
    </r>
  </si>
  <si>
    <r>
      <rPr>
        <sz val="10"/>
        <color theme="1"/>
        <rFont val="宋体"/>
        <charset val="134"/>
      </rPr>
      <t>江西赣州蓉江新区和谐大道</t>
    </r>
    <r>
      <rPr>
        <sz val="10"/>
        <color theme="1"/>
        <rFont val="Times New Roman"/>
        <charset val="134"/>
      </rPr>
      <t>1</t>
    </r>
    <r>
      <rPr>
        <sz val="10"/>
        <color theme="1"/>
        <rFont val="宋体"/>
        <charset val="134"/>
      </rPr>
      <t>号</t>
    </r>
  </si>
  <si>
    <t>341000</t>
  </si>
  <si>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-2009</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东华理工大学软件工程学院</t>
    </r>
    <r>
      <rPr>
        <sz val="10"/>
        <color theme="1"/>
        <rFont val="Times New Roman"/>
        <charset val="134"/>
      </rPr>
      <t>|</t>
    </r>
    <r>
      <rPr>
        <sz val="10"/>
        <color theme="1"/>
        <rFont val="宋体"/>
        <charset val="134"/>
      </rPr>
      <t>学生</t>
    </r>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武汉大学软件工程学院</t>
    </r>
    <r>
      <rPr>
        <sz val="10"/>
        <color theme="1"/>
        <rFont val="Times New Roman"/>
        <charset val="134"/>
      </rPr>
      <t>|</t>
    </r>
    <r>
      <rPr>
        <sz val="10"/>
        <color theme="1"/>
        <rFont val="宋体"/>
        <charset val="134"/>
      </rPr>
      <t>学生</t>
    </r>
    <r>
      <rPr>
        <sz val="10"/>
        <color theme="1"/>
        <rFont val="Times New Roman"/>
        <charset val="134"/>
      </rPr>
      <t>#2010</t>
    </r>
    <r>
      <rPr>
        <sz val="10"/>
        <color theme="1"/>
        <rFont val="宋体"/>
        <charset val="134"/>
      </rPr>
      <t>年至今</t>
    </r>
    <r>
      <rPr>
        <sz val="10"/>
        <color theme="1"/>
        <rFont val="Times New Roman"/>
        <charset val="134"/>
      </rPr>
      <t>|</t>
    </r>
    <r>
      <rPr>
        <sz val="10"/>
        <color theme="1"/>
        <rFont val="宋体"/>
        <charset val="134"/>
      </rPr>
      <t>赣南医科大学第一附属医院</t>
    </r>
    <r>
      <rPr>
        <sz val="10"/>
        <color theme="1"/>
        <rFont val="Times New Roman"/>
        <charset val="134"/>
      </rPr>
      <t>|</t>
    </r>
    <r>
      <rPr>
        <sz val="10"/>
        <color theme="1"/>
        <rFont val="宋体"/>
        <charset val="134"/>
      </rPr>
      <t>高级工程师</t>
    </r>
    <r>
      <rPr>
        <sz val="10"/>
        <color theme="1"/>
        <rFont val="Times New Roman"/>
        <charset val="134"/>
      </rPr>
      <t>#||#||</t>
    </r>
  </si>
  <si>
    <r>
      <rPr>
        <sz val="10"/>
        <color theme="1"/>
        <rFont val="宋体"/>
        <charset val="134"/>
      </rPr>
      <t>吕观平</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自由职业</t>
    </r>
    <r>
      <rPr>
        <sz val="10"/>
        <color theme="1"/>
        <rFont val="Times New Roman"/>
        <charset val="134"/>
      </rPr>
      <t>|19907976100#|||#|||</t>
    </r>
  </si>
  <si>
    <r>
      <rPr>
        <sz val="10"/>
        <color theme="1"/>
        <rFont val="Times New Roman"/>
        <charset val="134"/>
      </rPr>
      <t xml:space="preserve">(1) </t>
    </r>
    <r>
      <rPr>
        <sz val="10"/>
        <color theme="1"/>
        <rFont val="宋体"/>
        <charset val="134"/>
      </rPr>
      <t>立体可视化智慧医院管理云平台的构建与应用</t>
    </r>
    <r>
      <rPr>
        <sz val="10"/>
        <color theme="1"/>
        <rFont val="Times New Roman"/>
        <charset val="134"/>
      </rPr>
      <t xml:space="preserve">, </t>
    </r>
    <r>
      <rPr>
        <sz val="10"/>
        <color theme="1"/>
        <rFont val="宋体"/>
        <charset val="134"/>
      </rPr>
      <t>现代医院</t>
    </r>
    <r>
      <rPr>
        <sz val="10"/>
        <color theme="1"/>
        <rFont val="Times New Roman"/>
        <charset val="134"/>
      </rPr>
      <t>, 2024, 24(258): 592-597</t>
    </r>
    <r>
      <rPr>
        <sz val="10"/>
        <color theme="1"/>
        <rFont val="宋体"/>
        <charset val="134"/>
      </rPr>
      <t>。</t>
    </r>
    <r>
      <rPr>
        <sz val="10"/>
        <color theme="1"/>
        <rFont val="Times New Roman"/>
        <charset val="134"/>
      </rPr>
      <t xml:space="preserve">(2) </t>
    </r>
    <r>
      <rPr>
        <sz val="10"/>
        <color theme="1"/>
        <rFont val="宋体"/>
        <charset val="134"/>
      </rPr>
      <t>基于可视化智能引导的全自动预约平台的研发与实践</t>
    </r>
    <r>
      <rPr>
        <sz val="10"/>
        <color theme="1"/>
        <rFont val="Times New Roman"/>
        <charset val="134"/>
      </rPr>
      <t xml:space="preserve">, </t>
    </r>
    <r>
      <rPr>
        <sz val="10"/>
        <color theme="1"/>
        <rFont val="宋体"/>
        <charset val="134"/>
      </rPr>
      <t>医疗装备</t>
    </r>
    <r>
      <rPr>
        <sz val="10"/>
        <color theme="1"/>
        <rFont val="Times New Roman"/>
        <charset val="134"/>
      </rPr>
      <t>, 2024, 37(12): 20-22</t>
    </r>
    <r>
      <rPr>
        <sz val="10"/>
        <color theme="1"/>
        <rFont val="宋体"/>
        <charset val="134"/>
      </rPr>
      <t>。</t>
    </r>
  </si>
  <si>
    <t>080902</t>
  </si>
  <si>
    <r>
      <rPr>
        <sz val="10"/>
        <color theme="1"/>
        <rFont val="宋体"/>
        <charset val="134"/>
      </rPr>
      <t>软件工程</t>
    </r>
  </si>
  <si>
    <t>200907</t>
  </si>
  <si>
    <t>104054200902294</t>
  </si>
  <si>
    <t>104051200905004298</t>
  </si>
  <si>
    <t>083500</t>
  </si>
  <si>
    <t>Z1048632014003333</t>
  </si>
  <si>
    <t>31256</t>
  </si>
  <si>
    <r>
      <rPr>
        <sz val="10"/>
        <color theme="1"/>
        <rFont val="宋体"/>
        <charset val="134"/>
      </rPr>
      <t>江西赣州章贡区金岭路</t>
    </r>
    <r>
      <rPr>
        <sz val="10"/>
        <color theme="1"/>
        <rFont val="Times New Roman"/>
        <charset val="134"/>
      </rPr>
      <t>128</t>
    </r>
    <r>
      <rPr>
        <sz val="10"/>
        <color theme="1"/>
        <rFont val="宋体"/>
        <charset val="134"/>
      </rPr>
      <t>号赣南医科大学第一附属医院信息科门诊</t>
    </r>
    <r>
      <rPr>
        <sz val="10"/>
        <color theme="1"/>
        <rFont val="Times New Roman"/>
        <charset val="134"/>
      </rPr>
      <t>5</t>
    </r>
  </si>
  <si>
    <t>517271924@qq.com</t>
  </si>
  <si>
    <t>20250331094243</t>
  </si>
  <si>
    <t>20250331161154</t>
  </si>
  <si>
    <t>104055108571102</t>
  </si>
  <si>
    <t>1040599766</t>
  </si>
  <si>
    <r>
      <rPr>
        <sz val="10"/>
        <color theme="1"/>
        <rFont val="宋体"/>
        <charset val="134"/>
      </rPr>
      <t>刘薇</t>
    </r>
  </si>
  <si>
    <t>15807016863</t>
  </si>
  <si>
    <r>
      <rPr>
        <sz val="10"/>
        <color theme="1"/>
        <rFont val="宋体"/>
        <charset val="134"/>
      </rPr>
      <t>江西中医药高等专科学校</t>
    </r>
  </si>
  <si>
    <t>360681198810181368</t>
  </si>
  <si>
    <t>liuwei</t>
  </si>
  <si>
    <t>19881018</t>
  </si>
  <si>
    <t>360681</t>
  </si>
  <si>
    <r>
      <rPr>
        <sz val="10"/>
        <color theme="1"/>
        <rFont val="宋体"/>
        <charset val="134"/>
      </rPr>
      <t>江西省抚州市文昌大道</t>
    </r>
    <r>
      <rPr>
        <sz val="10"/>
        <color theme="1"/>
        <rFont val="Times New Roman"/>
        <charset val="134"/>
      </rPr>
      <t>2766</t>
    </r>
    <r>
      <rPr>
        <sz val="10"/>
        <color theme="1"/>
        <rFont val="宋体"/>
        <charset val="134"/>
      </rPr>
      <t>号</t>
    </r>
  </si>
  <si>
    <r>
      <rPr>
        <sz val="10"/>
        <color theme="1"/>
        <rFont val="Times New Roman"/>
        <charset val="134"/>
      </rPr>
      <t>2007.9-2011.7|</t>
    </r>
    <r>
      <rPr>
        <sz val="10"/>
        <color theme="1"/>
        <rFont val="宋体"/>
        <charset val="134"/>
      </rPr>
      <t>通化师范学院</t>
    </r>
    <r>
      <rPr>
        <sz val="10"/>
        <color theme="1"/>
        <rFont val="Times New Roman"/>
        <charset val="134"/>
      </rPr>
      <t>|</t>
    </r>
    <r>
      <rPr>
        <sz val="10"/>
        <color theme="1"/>
        <rFont val="宋体"/>
        <charset val="134"/>
      </rPr>
      <t>无</t>
    </r>
    <r>
      <rPr>
        <sz val="10"/>
        <color theme="1"/>
        <rFont val="Times New Roman"/>
        <charset val="134"/>
      </rPr>
      <t>#2011.9-2014.6|</t>
    </r>
    <r>
      <rPr>
        <sz val="10"/>
        <color theme="1"/>
        <rFont val="宋体"/>
        <charset val="134"/>
      </rPr>
      <t>厦门大学</t>
    </r>
    <r>
      <rPr>
        <sz val="10"/>
        <color theme="1"/>
        <rFont val="Times New Roman"/>
        <charset val="134"/>
      </rPr>
      <t>|</t>
    </r>
    <r>
      <rPr>
        <sz val="10"/>
        <color theme="1"/>
        <rFont val="宋体"/>
        <charset val="134"/>
      </rPr>
      <t>无</t>
    </r>
    <r>
      <rPr>
        <sz val="10"/>
        <color theme="1"/>
        <rFont val="Times New Roman"/>
        <charset val="134"/>
      </rPr>
      <t>#2014.7-2015.2|</t>
    </r>
    <r>
      <rPr>
        <sz val="10"/>
        <color theme="1"/>
        <rFont val="宋体"/>
        <charset val="134"/>
      </rPr>
      <t>中国移动鹰潭分公司</t>
    </r>
    <r>
      <rPr>
        <sz val="10"/>
        <color theme="1"/>
        <rFont val="Times New Roman"/>
        <charset val="134"/>
      </rPr>
      <t>|</t>
    </r>
    <r>
      <rPr>
        <sz val="10"/>
        <color theme="1"/>
        <rFont val="宋体"/>
        <charset val="134"/>
      </rPr>
      <t>无</t>
    </r>
    <r>
      <rPr>
        <sz val="10"/>
        <color theme="1"/>
        <rFont val="Times New Roman"/>
        <charset val="134"/>
      </rPr>
      <t>#2015.3-2018.8|</t>
    </r>
    <r>
      <rPr>
        <sz val="10"/>
        <color theme="1"/>
        <rFont val="宋体"/>
        <charset val="134"/>
      </rPr>
      <t>江西师范高等专科学校</t>
    </r>
    <r>
      <rPr>
        <sz val="10"/>
        <color theme="1"/>
        <rFont val="Times New Roman"/>
        <charset val="134"/>
      </rPr>
      <t>|</t>
    </r>
    <r>
      <rPr>
        <sz val="10"/>
        <color theme="1"/>
        <rFont val="宋体"/>
        <charset val="134"/>
      </rPr>
      <t>无</t>
    </r>
    <r>
      <rPr>
        <sz val="10"/>
        <color theme="1"/>
        <rFont val="Times New Roman"/>
        <charset val="134"/>
      </rPr>
      <t>#2018.9</t>
    </r>
    <r>
      <rPr>
        <sz val="10"/>
        <color theme="1"/>
        <rFont val="宋体"/>
        <charset val="134"/>
      </rPr>
      <t>至今</t>
    </r>
    <r>
      <rPr>
        <sz val="10"/>
        <color theme="1"/>
        <rFont val="Times New Roman"/>
        <charset val="134"/>
      </rPr>
      <t>|</t>
    </r>
    <r>
      <rPr>
        <sz val="10"/>
        <color theme="1"/>
        <rFont val="宋体"/>
        <charset val="134"/>
      </rPr>
      <t>江西中医药高等专科学校</t>
    </r>
    <r>
      <rPr>
        <sz val="10"/>
        <color theme="1"/>
        <rFont val="Times New Roman"/>
        <charset val="134"/>
      </rPr>
      <t>|</t>
    </r>
    <r>
      <rPr>
        <sz val="10"/>
        <color theme="1"/>
        <rFont val="宋体"/>
        <charset val="134"/>
      </rPr>
      <t>无</t>
    </r>
  </si>
  <si>
    <r>
      <rPr>
        <sz val="10"/>
        <color theme="1"/>
        <rFont val="宋体"/>
        <charset val="134"/>
      </rPr>
      <t>朱一华</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中共抚州市委党校</t>
    </r>
    <r>
      <rPr>
        <sz val="10"/>
        <color theme="1"/>
        <rFont val="Times New Roman"/>
        <charset val="134"/>
      </rPr>
      <t>|13407043623#</t>
    </r>
    <r>
      <rPr>
        <sz val="10"/>
        <color theme="1"/>
        <rFont val="宋体"/>
        <charset val="134"/>
      </rPr>
      <t>朱祯</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朱政</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</si>
  <si>
    <r>
      <rPr>
        <sz val="10"/>
        <color theme="1"/>
        <rFont val="Times New Roman"/>
        <charset val="134"/>
      </rPr>
      <t>1.</t>
    </r>
    <r>
      <rPr>
        <sz val="10"/>
        <color theme="1"/>
        <rFont val="宋体"/>
        <charset val="134"/>
      </rPr>
      <t xml:space="preserve">特征加权融合的在线多示例学习跟踪算法
</t>
    </r>
    <r>
      <rPr>
        <sz val="10"/>
        <color theme="1"/>
        <rFont val="Times New Roman"/>
        <charset val="134"/>
      </rPr>
      <t xml:space="preserve">2. </t>
    </r>
    <r>
      <rPr>
        <sz val="10"/>
        <color theme="1"/>
        <rFont val="宋体"/>
        <charset val="134"/>
      </rPr>
      <t xml:space="preserve">校园一卡通存在的问题及对策
</t>
    </r>
    <r>
      <rPr>
        <sz val="10"/>
        <color theme="1"/>
        <rFont val="Times New Roman"/>
        <charset val="134"/>
      </rPr>
      <t>3.</t>
    </r>
    <r>
      <rPr>
        <sz val="10"/>
        <color theme="1"/>
        <rFont val="宋体"/>
        <charset val="134"/>
      </rPr>
      <t>浅谈高职院校计算机专业课程设置</t>
    </r>
    <r>
      <rPr>
        <sz val="10"/>
        <color theme="1"/>
        <rFont val="Times New Roman"/>
        <charset val="134"/>
      </rPr>
      <t>——</t>
    </r>
    <r>
      <rPr>
        <sz val="10"/>
        <color theme="1"/>
        <rFont val="宋体"/>
        <charset val="134"/>
      </rPr>
      <t xml:space="preserve">以江西师范高等专科学校为例
</t>
    </r>
    <r>
      <rPr>
        <sz val="10"/>
        <color theme="1"/>
        <rFont val="Times New Roman"/>
        <charset val="134"/>
      </rPr>
      <t>4.</t>
    </r>
    <r>
      <rPr>
        <sz val="10"/>
        <color theme="1"/>
        <rFont val="宋体"/>
        <charset val="134"/>
      </rPr>
      <t>新时代课程思政在高校公共基础课中的教学探索</t>
    </r>
    <r>
      <rPr>
        <sz val="10"/>
        <color theme="1"/>
        <rFont val="Times New Roman"/>
        <charset val="134"/>
      </rPr>
      <t>——</t>
    </r>
    <r>
      <rPr>
        <sz val="10"/>
        <color theme="1"/>
        <rFont val="宋体"/>
        <charset val="134"/>
      </rPr>
      <t>以《计算机基础》为例</t>
    </r>
    <r>
      <rPr>
        <sz val="10"/>
        <color theme="1"/>
        <rFont val="Times New Roman"/>
        <charset val="134"/>
      </rPr>
      <t xml:space="preserve"> 
</t>
    </r>
  </si>
  <si>
    <t>10202</t>
  </si>
  <si>
    <r>
      <rPr>
        <sz val="10"/>
        <color theme="1"/>
        <rFont val="宋体"/>
        <charset val="134"/>
      </rPr>
      <t>通化师范学院</t>
    </r>
  </si>
  <si>
    <t>1020242011P01131</t>
  </si>
  <si>
    <t>102021201105001658</t>
  </si>
  <si>
    <t>10384</t>
  </si>
  <si>
    <r>
      <rPr>
        <sz val="10"/>
        <color theme="1"/>
        <rFont val="宋体"/>
        <charset val="134"/>
      </rPr>
      <t>厦门大学</t>
    </r>
  </si>
  <si>
    <t>085404</t>
  </si>
  <si>
    <r>
      <rPr>
        <sz val="10"/>
        <color theme="1"/>
        <rFont val="宋体"/>
        <charset val="134"/>
      </rPr>
      <t>计算机技术</t>
    </r>
  </si>
  <si>
    <t>Z1038432014000437</t>
  </si>
  <si>
    <t>103841201402002181</t>
  </si>
  <si>
    <r>
      <rPr>
        <sz val="10"/>
        <color theme="1"/>
        <rFont val="宋体"/>
        <charset val="134"/>
      </rPr>
      <t>江西省抚州市公园懿品小区</t>
    </r>
  </si>
  <si>
    <t>liuwei_7407@126.com</t>
  </si>
  <si>
    <t>liuwei_nicky@foxmail.com</t>
  </si>
  <si>
    <t>20250321102412</t>
  </si>
  <si>
    <t>104055108571103</t>
  </si>
  <si>
    <t>1040599790</t>
  </si>
  <si>
    <r>
      <rPr>
        <sz val="10"/>
        <color theme="1"/>
        <rFont val="宋体"/>
        <charset val="134"/>
      </rPr>
      <t>骆博雅</t>
    </r>
  </si>
  <si>
    <t>17321058503</t>
  </si>
  <si>
    <r>
      <rPr>
        <sz val="10"/>
        <color theme="1"/>
        <rFont val="宋体"/>
        <charset val="134"/>
      </rPr>
      <t>江西省军民融合研究院</t>
    </r>
  </si>
  <si>
    <t>360302199904190014</t>
  </si>
  <si>
    <t>Luo Boya</t>
  </si>
  <si>
    <t>19990419</t>
  </si>
  <si>
    <t>360302</t>
  </si>
  <si>
    <r>
      <rPr>
        <sz val="10"/>
        <color theme="1"/>
        <rFont val="宋体"/>
        <charset val="134"/>
      </rPr>
      <t>江西省南昌市高新技术产业开发区昌东大道</t>
    </r>
    <r>
      <rPr>
        <sz val="10"/>
        <color theme="1"/>
        <rFont val="Times New Roman"/>
        <charset val="134"/>
      </rPr>
      <t>8699</t>
    </r>
    <r>
      <rPr>
        <sz val="10"/>
        <color theme="1"/>
        <rFont val="宋体"/>
        <charset val="134"/>
      </rPr>
      <t>号融合大厦</t>
    </r>
  </si>
  <si>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华东师范大学</t>
    </r>
    <r>
      <rPr>
        <sz val="10"/>
        <color theme="1"/>
        <rFont val="Times New Roman"/>
        <charset val="134"/>
      </rPr>
      <t>|</t>
    </r>
    <r>
      <rPr>
        <sz val="10"/>
        <color theme="1"/>
        <rFont val="宋体"/>
        <charset val="134"/>
      </rPr>
      <t>本科</t>
    </r>
    <r>
      <rPr>
        <sz val="10"/>
        <color theme="1"/>
        <rFont val="Times New Roman"/>
        <charset val="134"/>
      </rPr>
      <t>#2021</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t>
    </r>
    <r>
      <rPr>
        <sz val="10"/>
        <color theme="1"/>
        <rFont val="宋体"/>
        <charset val="134"/>
      </rPr>
      <t>英国格拉斯哥大学</t>
    </r>
    <r>
      <rPr>
        <sz val="10"/>
        <color theme="1"/>
        <rFont val="Times New Roman"/>
        <charset val="134"/>
      </rPr>
      <t>|</t>
    </r>
    <r>
      <rPr>
        <sz val="10"/>
        <color theme="1"/>
        <rFont val="宋体"/>
        <charset val="134"/>
      </rPr>
      <t>硕士研究生</t>
    </r>
    <r>
      <rPr>
        <sz val="10"/>
        <color theme="1"/>
        <rFont val="Times New Roman"/>
        <charset val="134"/>
      </rPr>
      <t>#2022</t>
    </r>
    <r>
      <rPr>
        <sz val="10"/>
        <color theme="1"/>
        <rFont val="宋体"/>
        <charset val="134"/>
      </rPr>
      <t>年</t>
    </r>
    <r>
      <rPr>
        <sz val="10"/>
        <color theme="1"/>
        <rFont val="Times New Roman"/>
        <charset val="134"/>
      </rPr>
      <t>11</t>
    </r>
    <r>
      <rPr>
        <sz val="10"/>
        <color theme="1"/>
        <rFont val="宋体"/>
        <charset val="134"/>
      </rPr>
      <t>月至今</t>
    </r>
    <r>
      <rPr>
        <sz val="10"/>
        <color theme="1"/>
        <rFont val="Times New Roman"/>
        <charset val="134"/>
      </rPr>
      <t>|</t>
    </r>
    <r>
      <rPr>
        <sz val="10"/>
        <color theme="1"/>
        <rFont val="宋体"/>
        <charset val="134"/>
      </rPr>
      <t>江西省军民融合研究院</t>
    </r>
    <r>
      <rPr>
        <sz val="10"/>
        <color theme="1"/>
        <rFont val="Times New Roman"/>
        <charset val="134"/>
      </rPr>
      <t>|</t>
    </r>
    <r>
      <rPr>
        <sz val="10"/>
        <color theme="1"/>
        <rFont val="宋体"/>
        <charset val="134"/>
      </rPr>
      <t>专业技术岗十二级</t>
    </r>
    <r>
      <rPr>
        <sz val="10"/>
        <color theme="1"/>
        <rFont val="Times New Roman"/>
        <charset val="134"/>
      </rPr>
      <t>#||#||</t>
    </r>
  </si>
  <si>
    <r>
      <rPr>
        <sz val="10"/>
        <color theme="1"/>
        <rFont val="宋体"/>
        <charset val="134"/>
      </rPr>
      <t>骆勇</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国家税务总局萍乡市税务局</t>
    </r>
    <r>
      <rPr>
        <sz val="10"/>
        <color theme="1"/>
        <rFont val="Times New Roman"/>
        <charset val="134"/>
      </rPr>
      <t xml:space="preserve"> </t>
    </r>
    <r>
      <rPr>
        <sz val="10"/>
        <color theme="1"/>
        <rFont val="宋体"/>
        <charset val="134"/>
      </rPr>
      <t>科长</t>
    </r>
    <r>
      <rPr>
        <sz val="10"/>
        <color theme="1"/>
        <rFont val="Times New Roman"/>
        <charset val="134"/>
      </rPr>
      <t>|13807999499#</t>
    </r>
    <r>
      <rPr>
        <sz val="10"/>
        <color theme="1"/>
        <rFont val="宋体"/>
        <charset val="134"/>
      </rPr>
      <t>彭晓艳</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|18979965191#|||</t>
    </r>
  </si>
  <si>
    <r>
      <rPr>
        <sz val="10"/>
        <color theme="1"/>
        <rFont val="Times New Roman"/>
        <charset val="134"/>
      </rPr>
      <t>1.</t>
    </r>
    <r>
      <rPr>
        <sz val="10"/>
        <color theme="1"/>
        <rFont val="宋体"/>
        <charset val="134"/>
      </rPr>
      <t>国内外反无人机技术研究综述</t>
    </r>
    <r>
      <rPr>
        <sz val="10"/>
        <color theme="1"/>
        <rFont val="Times New Roman"/>
        <charset val="134"/>
      </rPr>
      <t>,</t>
    </r>
    <r>
      <rPr>
        <sz val="10"/>
        <color theme="1"/>
        <rFont val="宋体"/>
        <charset val="134"/>
      </rPr>
      <t>战术导弹技术</t>
    </r>
    <r>
      <rPr>
        <sz val="10"/>
        <color theme="1"/>
        <rFont val="Times New Roman"/>
        <charset val="134"/>
      </rPr>
      <t>,2024</t>
    </r>
    <r>
      <rPr>
        <sz val="10"/>
        <color theme="1"/>
        <rFont val="宋体"/>
        <charset val="134"/>
      </rPr>
      <t>。</t>
    </r>
    <r>
      <rPr>
        <sz val="10"/>
        <color theme="1"/>
        <rFont val="Times New Roman"/>
        <charset val="134"/>
      </rPr>
      <t>2.</t>
    </r>
    <r>
      <rPr>
        <sz val="10"/>
        <color theme="1"/>
        <rFont val="宋体"/>
        <charset val="134"/>
      </rPr>
      <t>基于图像特征值提取的航空</t>
    </r>
    <r>
      <rPr>
        <sz val="10"/>
        <color theme="1"/>
        <rFont val="Times New Roman"/>
        <charset val="134"/>
      </rPr>
      <t>γ</t>
    </r>
    <r>
      <rPr>
        <sz val="10"/>
        <color theme="1"/>
        <rFont val="宋体"/>
        <charset val="134"/>
      </rPr>
      <t>能谱数据调平方法</t>
    </r>
    <r>
      <rPr>
        <sz val="10"/>
        <color theme="1"/>
        <rFont val="Times New Roman"/>
        <charset val="134"/>
      </rPr>
      <t>,</t>
    </r>
    <r>
      <rPr>
        <sz val="10"/>
        <color theme="1"/>
        <rFont val="宋体"/>
        <charset val="134"/>
      </rPr>
      <t>导航与控制</t>
    </r>
    <r>
      <rPr>
        <sz val="10"/>
        <color theme="1"/>
        <rFont val="Times New Roman"/>
        <charset val="134"/>
      </rPr>
      <t>,2024</t>
    </r>
    <r>
      <rPr>
        <sz val="10"/>
        <color theme="1"/>
        <rFont val="宋体"/>
        <charset val="134"/>
      </rPr>
      <t>。</t>
    </r>
  </si>
  <si>
    <t>10269</t>
  </si>
  <si>
    <r>
      <rPr>
        <sz val="10"/>
        <color theme="1"/>
        <rFont val="宋体"/>
        <charset val="134"/>
      </rPr>
      <t>华东师范大学</t>
    </r>
  </si>
  <si>
    <t>070504</t>
  </si>
  <si>
    <r>
      <rPr>
        <sz val="10"/>
        <color theme="1"/>
        <rFont val="宋体"/>
        <charset val="134"/>
      </rPr>
      <t>地理信息科学</t>
    </r>
  </si>
  <si>
    <t>1026942020000343</t>
  </si>
  <si>
    <t>102691202005000260</t>
  </si>
  <si>
    <r>
      <rPr>
        <sz val="10"/>
        <color theme="1"/>
        <rFont val="宋体"/>
        <charset val="134"/>
      </rPr>
      <t>英国格拉斯哥大学</t>
    </r>
  </si>
  <si>
    <r>
      <rPr>
        <sz val="10"/>
        <color theme="1"/>
        <rFont val="宋体"/>
        <charset val="134"/>
      </rPr>
      <t>地理信息技术与制图</t>
    </r>
  </si>
  <si>
    <t>202204</t>
  </si>
  <si>
    <r>
      <rPr>
        <sz val="10"/>
        <color theme="1"/>
        <rFont val="宋体"/>
        <charset val="134"/>
      </rPr>
      <t>留学生</t>
    </r>
  </si>
  <si>
    <t>17321058503@163.com</t>
  </si>
  <si>
    <t>20250312153747</t>
  </si>
  <si>
    <t>104055108571104</t>
  </si>
  <si>
    <t>1040599782</t>
  </si>
  <si>
    <r>
      <rPr>
        <sz val="10"/>
        <color theme="1"/>
        <rFont val="宋体"/>
        <charset val="134"/>
      </rPr>
      <t>彭飞云</t>
    </r>
  </si>
  <si>
    <t>13576916701</t>
  </si>
  <si>
    <r>
      <rPr>
        <sz val="10"/>
        <color theme="1"/>
        <rFont val="宋体"/>
        <charset val="134"/>
      </rPr>
      <t>鲁铁定</t>
    </r>
  </si>
  <si>
    <t>360321198806176512</t>
  </si>
  <si>
    <t>peng feiyun</t>
  </si>
  <si>
    <t>19880617</t>
  </si>
  <si>
    <r>
      <rPr>
        <sz val="10"/>
        <color theme="1"/>
        <rFont val="宋体"/>
        <charset val="134"/>
      </rPr>
      <t>江西省南昌市人才交流中心</t>
    </r>
  </si>
  <si>
    <r>
      <rPr>
        <sz val="10"/>
        <color theme="1"/>
        <rFont val="宋体"/>
        <charset val="134"/>
      </rPr>
      <t>江西省南昌市东湖区百花洲街道后墙路</t>
    </r>
    <r>
      <rPr>
        <sz val="10"/>
        <color theme="1"/>
        <rFont val="Times New Roman"/>
        <charset val="134"/>
      </rPr>
      <t>33</t>
    </r>
    <r>
      <rPr>
        <sz val="10"/>
        <color theme="1"/>
        <rFont val="宋体"/>
        <charset val="134"/>
      </rPr>
      <t>号号</t>
    </r>
  </si>
  <si>
    <t>330025</t>
  </si>
  <si>
    <r>
      <rPr>
        <sz val="10"/>
        <color theme="1"/>
        <rFont val="宋体"/>
        <charset val="134"/>
      </rPr>
      <t>江西创图科技有限公司</t>
    </r>
  </si>
  <si>
    <r>
      <rPr>
        <sz val="10"/>
        <color theme="1"/>
        <rFont val="Times New Roman"/>
        <charset val="134"/>
      </rPr>
      <t>200409-200806|</t>
    </r>
    <r>
      <rPr>
        <sz val="10"/>
        <color theme="1"/>
        <rFont val="宋体"/>
        <charset val="134"/>
      </rPr>
      <t>莲花中学</t>
    </r>
    <r>
      <rPr>
        <sz val="10"/>
        <color theme="1"/>
        <rFont val="Times New Roman"/>
        <charset val="134"/>
      </rPr>
      <t>|</t>
    </r>
    <r>
      <rPr>
        <sz val="10"/>
        <color theme="1"/>
        <rFont val="宋体"/>
        <charset val="134"/>
      </rPr>
      <t>学生</t>
    </r>
    <r>
      <rPr>
        <sz val="10"/>
        <color theme="1"/>
        <rFont val="Times New Roman"/>
        <charset val="134"/>
      </rPr>
      <t>#200809-201106|</t>
    </r>
    <r>
      <rPr>
        <sz val="10"/>
        <color theme="1"/>
        <rFont val="宋体"/>
        <charset val="134"/>
      </rPr>
      <t>新余学院</t>
    </r>
    <r>
      <rPr>
        <sz val="10"/>
        <color theme="1"/>
        <rFont val="Times New Roman"/>
        <charset val="134"/>
      </rPr>
      <t>|</t>
    </r>
    <r>
      <rPr>
        <sz val="10"/>
        <color theme="1"/>
        <rFont val="宋体"/>
        <charset val="134"/>
      </rPr>
      <t>学生</t>
    </r>
    <r>
      <rPr>
        <sz val="10"/>
        <color theme="1"/>
        <rFont val="Times New Roman"/>
        <charset val="134"/>
      </rPr>
      <t>#200810-201206|</t>
    </r>
    <r>
      <rPr>
        <sz val="10"/>
        <color theme="1"/>
        <rFont val="宋体"/>
        <charset val="134"/>
      </rPr>
      <t>南昌航空大学</t>
    </r>
    <r>
      <rPr>
        <sz val="10"/>
        <color theme="1"/>
        <rFont val="Times New Roman"/>
        <charset val="134"/>
      </rPr>
      <t>|</t>
    </r>
    <r>
      <rPr>
        <sz val="10"/>
        <color theme="1"/>
        <rFont val="宋体"/>
        <charset val="134"/>
      </rPr>
      <t>自考本科</t>
    </r>
    <r>
      <rPr>
        <sz val="10"/>
        <color theme="1"/>
        <rFont val="Times New Roman"/>
        <charset val="134"/>
      </rPr>
      <t>#201111-201409|</t>
    </r>
    <r>
      <rPr>
        <sz val="10"/>
        <color theme="1"/>
        <rFont val="宋体"/>
        <charset val="134"/>
      </rPr>
      <t>江西省联大有限公司</t>
    </r>
    <r>
      <rPr>
        <sz val="10"/>
        <color theme="1"/>
        <rFont val="Times New Roman"/>
        <charset val="134"/>
      </rPr>
      <t>|</t>
    </r>
    <r>
      <rPr>
        <sz val="10"/>
        <color theme="1"/>
        <rFont val="宋体"/>
        <charset val="134"/>
      </rPr>
      <t>职工</t>
    </r>
    <r>
      <rPr>
        <sz val="10"/>
        <color theme="1"/>
        <rFont val="Times New Roman"/>
        <charset val="134"/>
      </rPr>
      <t>#201409-201706|</t>
    </r>
    <r>
      <rPr>
        <sz val="10"/>
        <color theme="1"/>
        <rFont val="宋体"/>
        <charset val="134"/>
      </rPr>
      <t>东华理工大学</t>
    </r>
    <r>
      <rPr>
        <sz val="10"/>
        <color theme="1"/>
        <rFont val="Times New Roman"/>
        <charset val="134"/>
      </rPr>
      <t>|</t>
    </r>
    <r>
      <rPr>
        <sz val="10"/>
        <color theme="1"/>
        <rFont val="宋体"/>
        <charset val="134"/>
      </rPr>
      <t>学生</t>
    </r>
  </si>
  <si>
    <r>
      <rPr>
        <sz val="10"/>
        <color theme="1"/>
        <rFont val="Times New Roman"/>
        <charset val="134"/>
      </rPr>
      <t xml:space="preserve">2015-2016 </t>
    </r>
    <r>
      <rPr>
        <sz val="10"/>
        <color theme="1"/>
        <rFont val="宋体"/>
        <charset val="134"/>
      </rPr>
      <t>年度获得学术报告一等奖。</t>
    </r>
    <r>
      <rPr>
        <sz val="10"/>
        <color theme="1"/>
        <rFont val="Times New Roman"/>
        <charset val="134"/>
      </rPr>
      <t xml:space="preserve">2017.06 </t>
    </r>
    <r>
      <rPr>
        <sz val="10"/>
        <color theme="1"/>
        <rFont val="宋体"/>
        <charset val="134"/>
      </rPr>
      <t>获得全校硕士研究生优秀毕业论文称号。</t>
    </r>
    <r>
      <rPr>
        <sz val="10"/>
        <color theme="1"/>
        <rFont val="Times New Roman"/>
        <charset val="134"/>
      </rPr>
      <t xml:space="preserve">2019 </t>
    </r>
    <r>
      <rPr>
        <sz val="10"/>
        <color theme="1"/>
        <rFont val="宋体"/>
        <charset val="134"/>
      </rPr>
      <t>获得省级硕士研究生优秀毕业论文称号。</t>
    </r>
    <r>
      <rPr>
        <sz val="10"/>
        <color theme="1"/>
        <rFont val="Times New Roman"/>
        <charset val="134"/>
      </rPr>
      <t>2021-2024</t>
    </r>
    <r>
      <rPr>
        <sz val="10"/>
        <color theme="1"/>
        <rFont val="宋体"/>
        <charset val="134"/>
      </rPr>
      <t>年间获得国家级和省级地理信息工程奖</t>
    </r>
    <r>
      <rPr>
        <sz val="10"/>
        <color theme="1"/>
        <rFont val="Times New Roman"/>
        <charset val="134"/>
      </rPr>
      <t>7</t>
    </r>
    <r>
      <rPr>
        <sz val="10"/>
        <color theme="1"/>
        <rFont val="宋体"/>
        <charset val="134"/>
      </rPr>
      <t>项。</t>
    </r>
  </si>
  <si>
    <r>
      <rPr>
        <sz val="10"/>
        <color theme="1"/>
        <rFont val="宋体"/>
        <charset val="134"/>
      </rPr>
      <t>王佳</t>
    </r>
    <r>
      <rPr>
        <sz val="10"/>
        <color theme="1"/>
        <rFont val="Times New Roman"/>
        <charset val="134"/>
      </rPr>
      <t>|</t>
    </r>
    <r>
      <rPr>
        <sz val="10"/>
        <color theme="1"/>
        <rFont val="宋体"/>
        <charset val="134"/>
      </rPr>
      <t>爱人</t>
    </r>
    <r>
      <rPr>
        <sz val="10"/>
        <color theme="1"/>
        <rFont val="Times New Roman"/>
        <charset val="134"/>
      </rPr>
      <t>|</t>
    </r>
    <r>
      <rPr>
        <sz val="10"/>
        <color theme="1"/>
        <rFont val="宋体"/>
        <charset val="134"/>
      </rPr>
      <t>江西省地质局地理信息大队</t>
    </r>
    <r>
      <rPr>
        <sz val="10"/>
        <color theme="1"/>
        <rFont val="Times New Roman"/>
        <charset val="134"/>
      </rPr>
      <t>|18296672367#|||#|||</t>
    </r>
  </si>
  <si>
    <r>
      <rPr>
        <sz val="10"/>
        <color theme="1"/>
        <rFont val="宋体"/>
        <charset val="134"/>
      </rPr>
      <t>基于</t>
    </r>
    <r>
      <rPr>
        <sz val="10"/>
        <color theme="1"/>
        <rFont val="Times New Roman"/>
        <charset val="134"/>
      </rPr>
      <t xml:space="preserve"> RAGA-PPC </t>
    </r>
    <r>
      <rPr>
        <sz val="10"/>
        <color theme="1"/>
        <rFont val="宋体"/>
        <charset val="134"/>
      </rPr>
      <t xml:space="preserve">模型鄱阳湖地区交通与经济协调性评价。鄱阳湖生态经济区县域交通优势度德空间格局研究。林权存量登记数据整合及清理规范确权登记历史遗留问题技术流程及关键问题研究。
</t>
    </r>
  </si>
  <si>
    <t>080202</t>
  </si>
  <si>
    <r>
      <rPr>
        <sz val="10"/>
        <color theme="1"/>
        <rFont val="宋体"/>
        <charset val="134"/>
      </rPr>
      <t>机械设计制造及其自动化</t>
    </r>
  </si>
  <si>
    <t>201209</t>
  </si>
  <si>
    <t>65360567082000525</t>
  </si>
  <si>
    <t>070502</t>
  </si>
  <si>
    <r>
      <rPr>
        <sz val="10"/>
        <color theme="1"/>
        <rFont val="宋体"/>
        <charset val="134"/>
      </rPr>
      <t>人文地理学</t>
    </r>
  </si>
  <si>
    <t>1040532017001034</t>
  </si>
  <si>
    <t>104051201702001033</t>
  </si>
  <si>
    <r>
      <rPr>
        <sz val="10"/>
        <color theme="1"/>
        <rFont val="宋体"/>
        <charset val="134"/>
      </rPr>
      <t>江西省南昌市南昌县莲塘镇正荣悦澜湾</t>
    </r>
  </si>
  <si>
    <t>0791-86717523</t>
  </si>
  <si>
    <t>836589023@qq.com</t>
  </si>
  <si>
    <t>20250313194513</t>
  </si>
  <si>
    <t>20250317185239</t>
  </si>
  <si>
    <t>104055108571105</t>
  </si>
  <si>
    <t>1040599801</t>
  </si>
  <si>
    <r>
      <rPr>
        <sz val="10"/>
        <color theme="1"/>
        <rFont val="宋体"/>
        <charset val="134"/>
      </rPr>
      <t>张妤琳</t>
    </r>
  </si>
  <si>
    <t>18218102004</t>
  </si>
  <si>
    <r>
      <rPr>
        <sz val="10"/>
        <color theme="1"/>
        <rFont val="宋体"/>
        <charset val="134"/>
      </rPr>
      <t>韶关学院</t>
    </r>
  </si>
  <si>
    <t>360782198908266863</t>
  </si>
  <si>
    <t>ZHANGYULIN</t>
  </si>
  <si>
    <t>19890826</t>
  </si>
  <si>
    <t>360703</t>
  </si>
  <si>
    <t>440204</t>
  </si>
  <si>
    <r>
      <rPr>
        <sz val="10"/>
        <color theme="1"/>
        <rFont val="宋体"/>
        <charset val="134"/>
      </rPr>
      <t>广东省韶关市浈江区大学路</t>
    </r>
    <r>
      <rPr>
        <sz val="10"/>
        <color theme="1"/>
        <rFont val="Times New Roman"/>
        <charset val="134"/>
      </rPr>
      <t>288</t>
    </r>
    <r>
      <rPr>
        <sz val="10"/>
        <color theme="1"/>
        <rFont val="宋体"/>
        <charset val="134"/>
      </rPr>
      <t>号</t>
    </r>
  </si>
  <si>
    <t>512005</t>
  </si>
  <si>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-2009</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江西农业大学</t>
    </r>
    <r>
      <rPr>
        <sz val="10"/>
        <color theme="1"/>
        <rFont val="Times New Roman"/>
        <charset val="134"/>
      </rPr>
      <t>|</t>
    </r>
    <r>
      <rPr>
        <sz val="10"/>
        <color theme="1"/>
        <rFont val="宋体"/>
        <charset val="134"/>
      </rPr>
      <t>本科学士</t>
    </r>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-20012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广州大学</t>
    </r>
    <r>
      <rPr>
        <sz val="10"/>
        <color theme="1"/>
        <rFont val="Times New Roman"/>
        <charset val="134"/>
      </rPr>
      <t>|</t>
    </r>
    <r>
      <rPr>
        <sz val="10"/>
        <color theme="1"/>
        <rFont val="宋体"/>
        <charset val="134"/>
      </rPr>
      <t>硕士研究生</t>
    </r>
    <r>
      <rPr>
        <sz val="10"/>
        <color theme="1"/>
        <rFont val="Times New Roman"/>
        <charset val="134"/>
      </rPr>
      <t>#2009</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-20012</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广东省生态环境与土壤研究所</t>
    </r>
    <r>
      <rPr>
        <sz val="10"/>
        <color theme="1"/>
        <rFont val="Times New Roman"/>
        <charset val="134"/>
      </rPr>
      <t>|</t>
    </r>
    <r>
      <rPr>
        <sz val="10"/>
        <color theme="1"/>
        <rFont val="宋体"/>
        <charset val="134"/>
      </rPr>
      <t>联合培养</t>
    </r>
    <r>
      <rPr>
        <sz val="10"/>
        <color theme="1"/>
        <rFont val="Times New Roman"/>
        <charset val="134"/>
      </rPr>
      <t>#2012</t>
    </r>
    <r>
      <rPr>
        <sz val="10"/>
        <color theme="1"/>
        <rFont val="宋体"/>
        <charset val="134"/>
      </rPr>
      <t>年</t>
    </r>
    <r>
      <rPr>
        <sz val="10"/>
        <color theme="1"/>
        <rFont val="Times New Roman"/>
        <charset val="134"/>
      </rPr>
      <t>8</t>
    </r>
    <r>
      <rPr>
        <sz val="10"/>
        <color theme="1"/>
        <rFont val="宋体"/>
        <charset val="134"/>
      </rPr>
      <t>月至今</t>
    </r>
    <r>
      <rPr>
        <sz val="10"/>
        <color theme="1"/>
        <rFont val="Times New Roman"/>
        <charset val="134"/>
      </rPr>
      <t>|</t>
    </r>
    <r>
      <rPr>
        <sz val="10"/>
        <color theme="1"/>
        <rFont val="宋体"/>
        <charset val="134"/>
      </rPr>
      <t>广东省韶关学院</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</si>
  <si>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于韶关学院</t>
    </r>
    <r>
      <rPr>
        <sz val="10"/>
        <color theme="1"/>
        <rFont val="Times New Roman"/>
        <charset val="134"/>
      </rPr>
      <t>2024</t>
    </r>
    <r>
      <rPr>
        <sz val="10"/>
        <color theme="1"/>
        <rFont val="宋体"/>
        <charset val="134"/>
      </rPr>
      <t>年获得教书育人先进工作者；</t>
    </r>
    <r>
      <rPr>
        <sz val="10"/>
        <color theme="1"/>
        <rFont val="Times New Roman"/>
        <charset val="134"/>
      </rPr>
      <t>2022</t>
    </r>
    <r>
      <rPr>
        <sz val="10"/>
        <color theme="1"/>
        <rFont val="宋体"/>
        <charset val="134"/>
      </rPr>
      <t>年获得注册城乡规划师资格；</t>
    </r>
    <r>
      <rPr>
        <sz val="10"/>
        <color theme="1"/>
        <rFont val="Times New Roman"/>
        <charset val="134"/>
      </rPr>
      <t>2021</t>
    </r>
    <r>
      <rPr>
        <sz val="10"/>
        <color theme="1"/>
        <rFont val="宋体"/>
        <charset val="134"/>
      </rPr>
      <t>年于获得资产评估师资格；</t>
    </r>
    <r>
      <rPr>
        <sz val="10"/>
        <color theme="1"/>
        <rFont val="Times New Roman"/>
        <charset val="134"/>
      </rPr>
      <t>2018</t>
    </r>
    <r>
      <rPr>
        <sz val="10"/>
        <color theme="1"/>
        <rFont val="宋体"/>
        <charset val="134"/>
      </rPr>
      <t>年获得教书育人先进工作者；</t>
    </r>
    <r>
      <rPr>
        <sz val="10"/>
        <color theme="1"/>
        <rFont val="Times New Roman"/>
        <charset val="134"/>
      </rPr>
      <t>2017</t>
    </r>
    <r>
      <rPr>
        <sz val="10"/>
        <color theme="1"/>
        <rFont val="宋体"/>
        <charset val="134"/>
      </rPr>
      <t>年获得注册测绘师资格；</t>
    </r>
    <r>
      <rPr>
        <sz val="10"/>
        <color theme="1"/>
        <rFont val="Times New Roman"/>
        <charset val="134"/>
      </rPr>
      <t>2016</t>
    </r>
    <r>
      <rPr>
        <sz val="10"/>
        <color theme="1"/>
        <rFont val="宋体"/>
        <charset val="134"/>
      </rPr>
      <t>年获得青年教师教学大赛三等奖及微课教学比赛优秀奖等。</t>
    </r>
  </si>
  <si>
    <r>
      <rPr>
        <sz val="10"/>
        <color theme="1"/>
        <rFont val="宋体"/>
        <charset val="134"/>
      </rPr>
      <t>张平县</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中国农业银行江西省南康区支行已退休</t>
    </r>
    <r>
      <rPr>
        <sz val="10"/>
        <color theme="1"/>
        <rFont val="Times New Roman"/>
        <charset val="134"/>
      </rPr>
      <t>|13879712589#</t>
    </r>
    <r>
      <rPr>
        <sz val="10"/>
        <color theme="1"/>
        <rFont val="宋体"/>
        <charset val="134"/>
      </rPr>
      <t>谭隆秀</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个体</t>
    </r>
    <r>
      <rPr>
        <sz val="10"/>
        <color theme="1"/>
        <rFont val="Times New Roman"/>
        <charset val="134"/>
      </rPr>
      <t>|15180279932#</t>
    </r>
    <r>
      <rPr>
        <sz val="10"/>
        <color theme="1"/>
        <rFont val="宋体"/>
        <charset val="134"/>
      </rPr>
      <t>谢地</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韶关市水利水电勘测设计咨询有限公司</t>
    </r>
    <r>
      <rPr>
        <sz val="10"/>
        <color theme="1"/>
        <rFont val="Times New Roman"/>
        <charset val="134"/>
      </rPr>
      <t>|18219223243</t>
    </r>
  </si>
  <si>
    <r>
      <rPr>
        <sz val="10"/>
        <color theme="1"/>
        <rFont val="Times New Roman"/>
        <charset val="134"/>
      </rPr>
      <t>2014</t>
    </r>
    <r>
      <rPr>
        <sz val="10"/>
        <color theme="1"/>
        <rFont val="宋体"/>
        <charset val="134"/>
      </rPr>
      <t>年于生态环境学报发表快速城市化地区塘的消减过程研究</t>
    </r>
    <r>
      <rPr>
        <sz val="10"/>
        <color theme="1"/>
        <rFont val="Times New Roman"/>
        <charset val="134"/>
      </rPr>
      <t>—</t>
    </r>
    <r>
      <rPr>
        <sz val="10"/>
        <color theme="1"/>
        <rFont val="宋体"/>
        <charset val="134"/>
      </rPr>
      <t>以广州市天河区为例；</t>
    </r>
    <r>
      <rPr>
        <sz val="10"/>
        <color theme="1"/>
        <rFont val="Times New Roman"/>
        <charset val="134"/>
      </rPr>
      <t>2024</t>
    </r>
    <r>
      <rPr>
        <sz val="10"/>
        <color theme="1"/>
        <rFont val="宋体"/>
        <charset val="134"/>
      </rPr>
      <t>年于探索科学发表基于机器学习下</t>
    </r>
    <r>
      <rPr>
        <sz val="10"/>
        <color theme="1"/>
        <rFont val="Times New Roman"/>
        <charset val="134"/>
      </rPr>
      <t xml:space="preserve"> Landsat 8 </t>
    </r>
    <r>
      <rPr>
        <sz val="10"/>
        <color theme="1"/>
        <rFont val="宋体"/>
        <charset val="134"/>
      </rPr>
      <t>的粤北水稻种植区域提取；</t>
    </r>
    <r>
      <rPr>
        <sz val="10"/>
        <color theme="1"/>
        <rFont val="Times New Roman"/>
        <charset val="134"/>
      </rPr>
      <t>2021</t>
    </r>
    <r>
      <rPr>
        <sz val="10"/>
        <color theme="1"/>
        <rFont val="宋体"/>
        <charset val="134"/>
      </rPr>
      <t>年于科技导刊发表基于</t>
    </r>
    <r>
      <rPr>
        <sz val="10"/>
        <color theme="1"/>
        <rFont val="Times New Roman"/>
        <charset val="134"/>
      </rPr>
      <t>RS</t>
    </r>
    <r>
      <rPr>
        <sz val="10"/>
        <color theme="1"/>
        <rFont val="宋体"/>
        <charset val="134"/>
      </rPr>
      <t>和</t>
    </r>
    <r>
      <rPr>
        <sz val="10"/>
        <color theme="1"/>
        <rFont val="Times New Roman"/>
        <charset val="134"/>
      </rPr>
      <t>GIS</t>
    </r>
    <r>
      <rPr>
        <sz val="10"/>
        <color theme="1"/>
        <rFont val="宋体"/>
        <charset val="134"/>
      </rPr>
      <t>的韶关市浈江区河流冷岛效率分析等。</t>
    </r>
  </si>
  <si>
    <t>10410</t>
  </si>
  <si>
    <r>
      <rPr>
        <sz val="10"/>
        <color theme="1"/>
        <rFont val="宋体"/>
        <charset val="134"/>
      </rPr>
      <t>江西农业大学</t>
    </r>
  </si>
  <si>
    <t>120404</t>
  </si>
  <si>
    <t>1041042009000824</t>
  </si>
  <si>
    <t>104101200905000802</t>
  </si>
  <si>
    <t>11078</t>
  </si>
  <si>
    <r>
      <rPr>
        <sz val="10"/>
        <color theme="1"/>
        <rFont val="宋体"/>
        <charset val="134"/>
      </rPr>
      <t>广州大学</t>
    </r>
  </si>
  <si>
    <t>1107832012060331</t>
  </si>
  <si>
    <t>110781201202000414</t>
  </si>
  <si>
    <r>
      <rPr>
        <sz val="10"/>
        <color theme="1"/>
        <rFont val="宋体"/>
        <charset val="134"/>
      </rPr>
      <t>广东省韶关市浈江区大学路韶关学院教师公寓</t>
    </r>
    <r>
      <rPr>
        <sz val="10"/>
        <color theme="1"/>
        <rFont val="Times New Roman"/>
        <charset val="134"/>
      </rPr>
      <t>6</t>
    </r>
    <r>
      <rPr>
        <sz val="10"/>
        <color theme="1"/>
        <rFont val="宋体"/>
        <charset val="134"/>
      </rPr>
      <t>栋</t>
    </r>
    <r>
      <rPr>
        <sz val="10"/>
        <color theme="1"/>
        <rFont val="Times New Roman"/>
        <charset val="134"/>
      </rPr>
      <t>B404</t>
    </r>
  </si>
  <si>
    <t>0751-8120123</t>
  </si>
  <si>
    <t>1377360779@qq.com</t>
  </si>
  <si>
    <t>449051071@qq.com</t>
  </si>
  <si>
    <t>20250309180322</t>
  </si>
  <si>
    <t>20250310154706</t>
  </si>
  <si>
    <t>104055108571106</t>
  </si>
  <si>
    <t>1040599912</t>
  </si>
  <si>
    <r>
      <rPr>
        <sz val="10"/>
        <color theme="1"/>
        <rFont val="宋体"/>
        <charset val="134"/>
      </rPr>
      <t>吴龙华</t>
    </r>
  </si>
  <si>
    <t>13184567236</t>
  </si>
  <si>
    <r>
      <rPr>
        <sz val="10"/>
        <color theme="1"/>
        <rFont val="宋体"/>
        <charset val="134"/>
      </rPr>
      <t>江西工业工程职业技术学院</t>
    </r>
  </si>
  <si>
    <t>360124199009200631</t>
  </si>
  <si>
    <t>wulonghua</t>
  </si>
  <si>
    <t>19900920</t>
  </si>
  <si>
    <r>
      <rPr>
        <sz val="10"/>
        <color theme="1"/>
        <rFont val="宋体"/>
        <charset val="134"/>
      </rPr>
      <t>江西省萍乡市经济技术开发区玉湖东路</t>
    </r>
    <r>
      <rPr>
        <sz val="10"/>
        <color theme="1"/>
        <rFont val="Times New Roman"/>
        <charset val="134"/>
      </rPr>
      <t>106</t>
    </r>
    <r>
      <rPr>
        <sz val="10"/>
        <color theme="1"/>
        <rFont val="宋体"/>
        <charset val="134"/>
      </rPr>
      <t>号江西工业工程职业技术学院</t>
    </r>
  </si>
  <si>
    <t>337099</t>
  </si>
  <si>
    <r>
      <rPr>
        <sz val="10"/>
        <color theme="1"/>
        <rFont val="Times New Roman"/>
        <charset val="134"/>
      </rPr>
      <t>2009.9-2013.6|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#2013.9-2016.6|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</si>
  <si>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Times New Roman"/>
        <charset val="134"/>
      </rPr>
      <t>2016</t>
    </r>
    <r>
      <rPr>
        <sz val="10"/>
        <color theme="1"/>
        <rFont val="宋体"/>
        <charset val="134"/>
      </rPr>
      <t>年</t>
    </r>
    <r>
      <rPr>
        <sz val="10"/>
        <color theme="1"/>
        <rFont val="Times New Roman"/>
        <charset val="134"/>
      </rPr>
      <t>3</t>
    </r>
    <r>
      <rPr>
        <sz val="10"/>
        <color theme="1"/>
        <rFont val="宋体"/>
        <charset val="134"/>
      </rPr>
      <t>月获得江西省优秀测绘工程三等奖</t>
    </r>
    <r>
      <rPr>
        <sz val="10"/>
        <color theme="1"/>
        <rFont val="Times New Roman"/>
        <charset val="134"/>
      </rPr>
      <t>;2012</t>
    </r>
    <r>
      <rPr>
        <sz val="10"/>
        <color theme="1"/>
        <rFont val="宋体"/>
        <charset val="134"/>
      </rPr>
      <t>年</t>
    </r>
    <r>
      <rPr>
        <sz val="10"/>
        <color theme="1"/>
        <rFont val="Times New Roman"/>
        <charset val="134"/>
      </rPr>
      <t>10</t>
    </r>
    <r>
      <rPr>
        <sz val="10"/>
        <color theme="1"/>
        <rFont val="宋体"/>
        <charset val="134"/>
      </rPr>
      <t>月获得东华理工大学一等奖学金</t>
    </r>
    <r>
      <rPr>
        <sz val="10"/>
        <color theme="1"/>
        <rFont val="Times New Roman"/>
        <charset val="134"/>
      </rPr>
      <t>;2011</t>
    </r>
    <r>
      <rPr>
        <sz val="10"/>
        <color theme="1"/>
        <rFont val="宋体"/>
        <charset val="134"/>
      </rPr>
      <t>年</t>
    </r>
    <r>
      <rPr>
        <sz val="10"/>
        <color theme="1"/>
        <rFont val="Times New Roman"/>
        <charset val="134"/>
      </rPr>
      <t>12</t>
    </r>
    <r>
      <rPr>
        <sz val="10"/>
        <color theme="1"/>
        <rFont val="宋体"/>
        <charset val="134"/>
      </rPr>
      <t>月参加全国大学生数学建模大赛获江西省二等奖</t>
    </r>
    <r>
      <rPr>
        <sz val="10"/>
        <color theme="1"/>
        <rFont val="Times New Roman"/>
        <charset val="134"/>
      </rPr>
      <t>;2011</t>
    </r>
    <r>
      <rPr>
        <sz val="10"/>
        <color theme="1"/>
        <rFont val="宋体"/>
        <charset val="134"/>
      </rPr>
      <t>年</t>
    </r>
    <r>
      <rPr>
        <sz val="10"/>
        <color theme="1"/>
        <rFont val="Times New Roman"/>
        <charset val="134"/>
      </rPr>
      <t>10</t>
    </r>
    <r>
      <rPr>
        <sz val="10"/>
        <color theme="1"/>
        <rFont val="宋体"/>
        <charset val="134"/>
      </rPr>
      <t>月获得东华理工大学二等奖学金</t>
    </r>
    <r>
      <rPr>
        <sz val="10"/>
        <color theme="1"/>
        <rFont val="Times New Roman"/>
        <charset val="134"/>
      </rPr>
      <t>;2010</t>
    </r>
    <r>
      <rPr>
        <sz val="10"/>
        <color theme="1"/>
        <rFont val="宋体"/>
        <charset val="134"/>
      </rPr>
      <t>年</t>
    </r>
    <r>
      <rPr>
        <sz val="10"/>
        <color theme="1"/>
        <rFont val="Times New Roman"/>
        <charset val="134"/>
      </rPr>
      <t>10</t>
    </r>
    <r>
      <rPr>
        <sz val="10"/>
        <color theme="1"/>
        <rFont val="宋体"/>
        <charset val="134"/>
      </rPr>
      <t>月获得东华理工大学三等奖学金</t>
    </r>
  </si>
  <si>
    <r>
      <rPr>
        <sz val="10"/>
        <color theme="1"/>
        <rFont val="宋体"/>
        <charset val="134"/>
      </rPr>
      <t>吴国文</t>
    </r>
    <r>
      <rPr>
        <sz val="10"/>
        <color theme="1"/>
        <rFont val="Times New Roman"/>
        <charset val="134"/>
      </rPr>
      <t xml:space="preserve">| </t>
    </r>
    <r>
      <rPr>
        <sz val="10"/>
        <color theme="1"/>
        <rFont val="宋体"/>
        <charset val="134"/>
      </rPr>
      <t>父子</t>
    </r>
    <r>
      <rPr>
        <sz val="10"/>
        <color theme="1"/>
        <rFont val="Times New Roman"/>
        <charset val="134"/>
      </rPr>
      <t xml:space="preserve">| </t>
    </r>
    <r>
      <rPr>
        <sz val="10"/>
        <color theme="1"/>
        <rFont val="宋体"/>
        <charset val="134"/>
      </rPr>
      <t>务农</t>
    </r>
    <r>
      <rPr>
        <sz val="10"/>
        <color theme="1"/>
        <rFont val="Times New Roman"/>
        <charset val="134"/>
      </rPr>
      <t>| 13026208875#</t>
    </r>
    <r>
      <rPr>
        <sz val="10"/>
        <color theme="1"/>
        <rFont val="宋体"/>
        <charset val="134"/>
      </rPr>
      <t>何其花</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务农</t>
    </r>
    <r>
      <rPr>
        <sz val="10"/>
        <color theme="1"/>
        <rFont val="Times New Roman"/>
        <charset val="134"/>
      </rPr>
      <t>|13036203950#</t>
    </r>
    <r>
      <rPr>
        <sz val="10"/>
        <color theme="1"/>
        <rFont val="宋体"/>
        <charset val="134"/>
      </rPr>
      <t>罗娟</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务农</t>
    </r>
    <r>
      <rPr>
        <sz val="10"/>
        <color theme="1"/>
        <rFont val="Times New Roman"/>
        <charset val="134"/>
      </rPr>
      <t>|13755966780</t>
    </r>
  </si>
  <si>
    <r>
      <rPr>
        <sz val="10"/>
        <color theme="1"/>
        <rFont val="宋体"/>
        <charset val="134"/>
      </rPr>
      <t>《面向地理国情信息提取的若干问题研究》</t>
    </r>
    <r>
      <rPr>
        <sz val="10"/>
        <color theme="1"/>
        <rFont val="Times New Roman"/>
        <charset val="134"/>
      </rPr>
      <t>,</t>
    </r>
    <r>
      <rPr>
        <sz val="10"/>
        <color theme="1"/>
        <rFont val="宋体"/>
        <charset val="134"/>
      </rPr>
      <t>测绘科学</t>
    </r>
    <r>
      <rPr>
        <sz val="10"/>
        <color theme="1"/>
        <rFont val="Times New Roman"/>
        <charset val="134"/>
      </rPr>
      <t>.</t>
    </r>
    <r>
      <rPr>
        <sz val="10"/>
        <color theme="1"/>
        <rFont val="宋体"/>
        <charset val="134"/>
      </rPr>
      <t>《结合局部方差信息的各向异性扩散图像去噪算法研究》</t>
    </r>
    <r>
      <rPr>
        <sz val="10"/>
        <color theme="1"/>
        <rFont val="Times New Roman"/>
        <charset val="134"/>
      </rPr>
      <t>,</t>
    </r>
    <r>
      <rPr>
        <sz val="10"/>
        <color theme="1"/>
        <rFont val="宋体"/>
        <charset val="134"/>
      </rPr>
      <t>江西科学</t>
    </r>
    <r>
      <rPr>
        <sz val="10"/>
        <color theme="1"/>
        <rFont val="Times New Roman"/>
        <charset val="134"/>
      </rPr>
      <t>.</t>
    </r>
    <r>
      <rPr>
        <sz val="10"/>
        <color theme="1"/>
        <rFont val="宋体"/>
        <charset val="134"/>
      </rPr>
      <t>《基于飞行试验的机载</t>
    </r>
    <r>
      <rPr>
        <sz val="10"/>
        <color theme="1"/>
        <rFont val="Times New Roman"/>
        <charset val="134"/>
      </rPr>
      <t xml:space="preserve"> LiDAR </t>
    </r>
    <r>
      <rPr>
        <sz val="10"/>
        <color theme="1"/>
        <rFont val="宋体"/>
        <charset val="134"/>
      </rPr>
      <t>系统的集成检校研究与探讨》</t>
    </r>
    <r>
      <rPr>
        <sz val="10"/>
        <color theme="1"/>
        <rFont val="Times New Roman"/>
        <charset val="134"/>
      </rPr>
      <t>,</t>
    </r>
    <r>
      <rPr>
        <sz val="10"/>
        <color theme="1"/>
        <rFont val="宋体"/>
        <charset val="134"/>
      </rPr>
      <t>矿山测量</t>
    </r>
  </si>
  <si>
    <t>1040542013000278</t>
  </si>
  <si>
    <t>104051201305000273</t>
  </si>
  <si>
    <t>1040532016002012</t>
  </si>
  <si>
    <t>104051201602002012</t>
  </si>
  <si>
    <r>
      <rPr>
        <sz val="10"/>
        <color theme="1"/>
        <rFont val="宋体"/>
        <charset val="134"/>
      </rPr>
      <t>江西省萍乡市经济技术开发区玉湖东路</t>
    </r>
    <r>
      <rPr>
        <sz val="10"/>
        <color theme="1"/>
        <rFont val="Times New Roman"/>
        <charset val="134"/>
      </rPr>
      <t>106</t>
    </r>
    <r>
      <rPr>
        <sz val="10"/>
        <color theme="1"/>
        <rFont val="宋体"/>
        <charset val="134"/>
      </rPr>
      <t>号江西工业工程职业技术</t>
    </r>
    <r>
      <rPr>
        <sz val="10"/>
        <color theme="1"/>
        <rFont val="Times New Roman"/>
        <charset val="134"/>
      </rPr>
      <t xml:space="preserve"> </t>
    </r>
  </si>
  <si>
    <t>786192346@qq.com</t>
  </si>
  <si>
    <t>20250223203340</t>
  </si>
  <si>
    <t>104055108271611</t>
  </si>
  <si>
    <t>1040599686</t>
  </si>
  <si>
    <r>
      <rPr>
        <sz val="10"/>
        <color theme="1"/>
        <rFont val="宋体"/>
        <charset val="134"/>
      </rPr>
      <t>欧阳子缙</t>
    </r>
  </si>
  <si>
    <t>18702956188</t>
  </si>
  <si>
    <t>016</t>
  </si>
  <si>
    <t>082700</t>
  </si>
  <si>
    <r>
      <rPr>
        <sz val="10"/>
        <color theme="1"/>
        <rFont val="宋体"/>
        <charset val="134"/>
      </rPr>
      <t>核科学与工程学院</t>
    </r>
  </si>
  <si>
    <r>
      <rPr>
        <sz val="10"/>
        <color theme="1"/>
        <rFont val="宋体"/>
        <charset val="134"/>
      </rPr>
      <t>核科学与技术</t>
    </r>
  </si>
  <si>
    <r>
      <rPr>
        <sz val="10"/>
        <color theme="1"/>
        <rFont val="宋体"/>
        <charset val="134"/>
      </rPr>
      <t>核燃料循环与材料</t>
    </r>
  </si>
  <si>
    <t>2007</t>
  </si>
  <si>
    <r>
      <rPr>
        <sz val="10"/>
        <color theme="1"/>
        <rFont val="宋体"/>
        <charset val="134"/>
      </rPr>
      <t>粒子物理与原子核物理</t>
    </r>
  </si>
  <si>
    <t>3014</t>
  </si>
  <si>
    <r>
      <rPr>
        <sz val="10"/>
        <color theme="1"/>
        <rFont val="宋体"/>
        <charset val="134"/>
      </rPr>
      <t>放射化学</t>
    </r>
  </si>
  <si>
    <r>
      <rPr>
        <sz val="10"/>
        <rFont val="Times New Roman"/>
        <charset val="134"/>
      </rPr>
      <t>3</t>
    </r>
    <r>
      <rPr>
        <sz val="10"/>
        <rFont val="宋体"/>
        <charset val="134"/>
      </rPr>
      <t>教</t>
    </r>
    <r>
      <rPr>
        <sz val="10"/>
        <rFont val="Times New Roman"/>
        <charset val="134"/>
      </rPr>
      <t>-616</t>
    </r>
  </si>
  <si>
    <t>36240119981227051X</t>
  </si>
  <si>
    <t>ouyangzijin</t>
  </si>
  <si>
    <t>19981227</t>
  </si>
  <si>
    <r>
      <rPr>
        <sz val="10"/>
        <color theme="1"/>
        <rFont val="宋体"/>
        <charset val="134"/>
      </rPr>
      <t>江西省吉安市吉州区人社局</t>
    </r>
  </si>
  <si>
    <r>
      <rPr>
        <sz val="10"/>
        <color theme="1"/>
        <rFont val="宋体"/>
        <charset val="134"/>
      </rPr>
      <t>江西省吉安市吉州区工业园区人力资源市场发展大道</t>
    </r>
    <r>
      <rPr>
        <sz val="10"/>
        <color theme="1"/>
        <rFont val="Times New Roman"/>
        <charset val="134"/>
      </rPr>
      <t>3</t>
    </r>
    <r>
      <rPr>
        <sz val="10"/>
        <color theme="1"/>
        <rFont val="宋体"/>
        <charset val="134"/>
      </rPr>
      <t>号</t>
    </r>
    <r>
      <rPr>
        <sz val="10"/>
        <color theme="1"/>
        <rFont val="Times New Roman"/>
        <charset val="134"/>
      </rPr>
      <t>2</t>
    </r>
    <r>
      <rPr>
        <sz val="10"/>
        <color theme="1"/>
        <rFont val="宋体"/>
        <charset val="134"/>
      </rPr>
      <t>楼档案室</t>
    </r>
  </si>
  <si>
    <t>343000</t>
  </si>
  <si>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江西省吉安市吉州区白鹭洲中学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西安石油大学</t>
    </r>
    <r>
      <rPr>
        <sz val="10"/>
        <color theme="1"/>
        <rFont val="Times New Roman"/>
        <charset val="134"/>
      </rPr>
      <t>|</t>
    </r>
    <r>
      <rPr>
        <sz val="10"/>
        <color theme="1"/>
        <rFont val="宋体"/>
        <charset val="134"/>
      </rPr>
      <t>学士</t>
    </r>
    <r>
      <rPr>
        <sz val="10"/>
        <color theme="1"/>
        <rFont val="Times New Roman"/>
        <charset val="134"/>
      </rPr>
      <t>#2020</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中石化宁波工程有限公司</t>
    </r>
    <r>
      <rPr>
        <sz val="10"/>
        <color theme="1"/>
        <rFont val="Times New Roman"/>
        <charset val="134"/>
      </rPr>
      <t>|</t>
    </r>
    <r>
      <rPr>
        <sz val="10"/>
        <color theme="1"/>
        <rFont val="宋体"/>
        <charset val="134"/>
      </rPr>
      <t>专业工程师</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上海理工大学</t>
    </r>
    <r>
      <rPr>
        <sz val="10"/>
        <color theme="1"/>
        <rFont val="Times New Roman"/>
        <charset val="134"/>
      </rPr>
      <t>|</t>
    </r>
    <r>
      <rPr>
        <sz val="10"/>
        <color theme="1"/>
        <rFont val="宋体"/>
        <charset val="134"/>
      </rPr>
      <t>硕士</t>
    </r>
    <r>
      <rPr>
        <sz val="10"/>
        <color theme="1"/>
        <rFont val="Times New Roman"/>
        <charset val="134"/>
      </rPr>
      <t>#||</t>
    </r>
  </si>
  <si>
    <r>
      <rPr>
        <sz val="10"/>
        <color theme="1"/>
        <rFont val="宋体"/>
        <charset val="134"/>
      </rPr>
      <t>宋美娥</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|13879663405#|||#|||</t>
    </r>
  </si>
  <si>
    <r>
      <rPr>
        <sz val="10"/>
        <color theme="1"/>
        <rFont val="宋体"/>
        <charset val="134"/>
      </rPr>
      <t>《粉末床熔融成形铜及铜铬系合金研究进展</t>
    </r>
    <r>
      <rPr>
        <sz val="10"/>
        <color theme="1"/>
        <rFont val="Times New Roman"/>
        <charset val="134"/>
      </rPr>
      <t xml:space="preserve"> </t>
    </r>
    <r>
      <rPr>
        <sz val="10"/>
        <color theme="1"/>
        <rFont val="宋体"/>
        <charset val="134"/>
      </rPr>
      <t>》</t>
    </r>
  </si>
  <si>
    <t>10705</t>
  </si>
  <si>
    <r>
      <rPr>
        <sz val="10"/>
        <color theme="1"/>
        <rFont val="宋体"/>
        <charset val="134"/>
      </rPr>
      <t>西安石油大学</t>
    </r>
  </si>
  <si>
    <t>080411</t>
  </si>
  <si>
    <r>
      <rPr>
        <sz val="10"/>
        <color theme="1"/>
        <rFont val="宋体"/>
        <charset val="134"/>
      </rPr>
      <t>焊接技术与工程</t>
    </r>
  </si>
  <si>
    <t>1070542020002028</t>
  </si>
  <si>
    <t>107051202005000296</t>
  </si>
  <si>
    <t>10252</t>
  </si>
  <si>
    <r>
      <rPr>
        <sz val="10"/>
        <color theme="1"/>
        <rFont val="宋体"/>
        <charset val="134"/>
      </rPr>
      <t>上海理工大学</t>
    </r>
  </si>
  <si>
    <t>085600</t>
  </si>
  <si>
    <r>
      <rPr>
        <sz val="10"/>
        <color theme="1"/>
        <rFont val="宋体"/>
        <charset val="134"/>
      </rPr>
      <t>材料与化工</t>
    </r>
  </si>
  <si>
    <t>1025232024002905</t>
  </si>
  <si>
    <t>102521202402003115</t>
  </si>
  <si>
    <t>30856</t>
  </si>
  <si>
    <r>
      <rPr>
        <sz val="10"/>
        <color theme="1"/>
        <rFont val="宋体"/>
        <charset val="134"/>
      </rPr>
      <t>江西省吉安市吉州区井冈山大道</t>
    </r>
    <r>
      <rPr>
        <sz val="10"/>
        <color theme="1"/>
        <rFont val="Times New Roman"/>
        <charset val="134"/>
      </rPr>
      <t>79</t>
    </r>
    <r>
      <rPr>
        <sz val="10"/>
        <color theme="1"/>
        <rFont val="宋体"/>
        <charset val="134"/>
      </rPr>
      <t>号南方园小区</t>
    </r>
  </si>
  <si>
    <t>usstouyang@163.com</t>
  </si>
  <si>
    <t>20250425231628</t>
  </si>
  <si>
    <t>104055108271612</t>
  </si>
  <si>
    <t>1040599737</t>
  </si>
  <si>
    <r>
      <rPr>
        <sz val="10"/>
        <color theme="1"/>
        <rFont val="宋体"/>
        <charset val="134"/>
      </rPr>
      <t>王立民</t>
    </r>
  </si>
  <si>
    <r>
      <rPr>
        <sz val="10"/>
        <color theme="1"/>
        <rFont val="宋体"/>
        <charset val="134"/>
      </rPr>
      <t>未收齐（学位在线验证报告）</t>
    </r>
  </si>
  <si>
    <t>13439962660</t>
  </si>
  <si>
    <r>
      <rPr>
        <sz val="10"/>
        <color theme="1"/>
        <rFont val="宋体"/>
        <charset val="134"/>
      </rPr>
      <t>花榕</t>
    </r>
  </si>
  <si>
    <t>132828198002246539</t>
  </si>
  <si>
    <t>wanglimin</t>
  </si>
  <si>
    <t>19800224</t>
  </si>
  <si>
    <t>131026</t>
  </si>
  <si>
    <r>
      <rPr>
        <sz val="10"/>
        <color theme="1"/>
        <rFont val="Times New Roman"/>
        <charset val="134"/>
      </rPr>
      <t>2006</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核工业北京化工冶金研究院</t>
    </r>
    <r>
      <rPr>
        <sz val="10"/>
        <color theme="1"/>
        <rFont val="Times New Roman"/>
        <charset val="134"/>
      </rPr>
      <t>|</t>
    </r>
    <r>
      <rPr>
        <sz val="10"/>
        <color theme="1"/>
        <rFont val="宋体"/>
        <charset val="134"/>
      </rPr>
      <t>科研</t>
    </r>
    <r>
      <rPr>
        <sz val="10"/>
        <color theme="1"/>
        <rFont val="Times New Roman"/>
        <charset val="134"/>
      </rPr>
      <t>#2003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核工业北京化工冶金研究院</t>
    </r>
    <r>
      <rPr>
        <sz val="10"/>
        <color theme="1"/>
        <rFont val="Times New Roman"/>
        <charset val="134"/>
      </rPr>
      <t>|</t>
    </r>
    <r>
      <rPr>
        <sz val="10"/>
        <color theme="1"/>
        <rFont val="宋体"/>
        <charset val="134"/>
      </rPr>
      <t>学生</t>
    </r>
    <r>
      <rPr>
        <sz val="10"/>
        <color theme="1"/>
        <rFont val="Times New Roman"/>
        <charset val="134"/>
      </rPr>
      <t>#1999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河北工程大学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</si>
  <si>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王立民</t>
    </r>
    <r>
      <rPr>
        <sz val="10"/>
        <color theme="1"/>
        <rFont val="Times New Roman"/>
        <charset val="134"/>
      </rPr>
      <t>|</t>
    </r>
    <r>
      <rPr>
        <sz val="10"/>
        <color theme="1"/>
        <rFont val="宋体"/>
        <charset val="134"/>
      </rPr>
      <t>本人</t>
    </r>
    <r>
      <rPr>
        <sz val="10"/>
        <color theme="1"/>
        <rFont val="Times New Roman"/>
        <charset val="134"/>
      </rPr>
      <t>|</t>
    </r>
    <r>
      <rPr>
        <sz val="10"/>
        <color theme="1"/>
        <rFont val="宋体"/>
        <charset val="134"/>
      </rPr>
      <t>核工业北京化工冶金研究院</t>
    </r>
    <r>
      <rPr>
        <sz val="10"/>
        <color theme="1"/>
        <rFont val="Times New Roman"/>
        <charset val="134"/>
      </rPr>
      <t>|13439962660#|||#|||</t>
    </r>
  </si>
  <si>
    <r>
      <rPr>
        <sz val="10"/>
        <color theme="1"/>
        <rFont val="宋体"/>
        <charset val="134"/>
      </rPr>
      <t>某低渗透砂岩铀矿床物化特征及其影响因素分析；微粒运移对砂岩铀矿层渗透性的伤害研究及评价；某砂岩铀矿石低酸氧浸试验研究；酸法地浸中溶浸剂对矿石的化学性伤害作用机理研究；地浸钻孔施工中低伤害钻井液的设计及应用。</t>
    </r>
  </si>
  <si>
    <t>82807</t>
  </si>
  <si>
    <t>200601</t>
  </si>
  <si>
    <t>828071200602000001</t>
  </si>
  <si>
    <t>01051674437</t>
  </si>
  <si>
    <t>ivywlm@126.com</t>
  </si>
  <si>
    <t>20250331200648</t>
  </si>
  <si>
    <t>104055108271613</t>
  </si>
  <si>
    <t>1040599690</t>
  </si>
  <si>
    <r>
      <rPr>
        <sz val="10"/>
        <color theme="1"/>
        <rFont val="宋体"/>
        <charset val="134"/>
      </rPr>
      <t>盛丽华</t>
    </r>
  </si>
  <si>
    <t>15179423846</t>
  </si>
  <si>
    <r>
      <rPr>
        <sz val="10"/>
        <color theme="1"/>
        <rFont val="宋体"/>
        <charset val="134"/>
      </rPr>
      <t>刘云海</t>
    </r>
  </si>
  <si>
    <t>362502199110087229</t>
  </si>
  <si>
    <t>shenglihua</t>
  </si>
  <si>
    <t>19911008</t>
  </si>
  <si>
    <r>
      <rPr>
        <sz val="10"/>
        <color theme="1"/>
        <rFont val="宋体"/>
        <charset val="134"/>
      </rPr>
      <t>东临新区国恩大道</t>
    </r>
    <r>
      <rPr>
        <sz val="10"/>
        <color theme="1"/>
        <rFont val="Times New Roman"/>
        <charset val="134"/>
      </rPr>
      <t>666</t>
    </r>
    <r>
      <rPr>
        <sz val="10"/>
        <color theme="1"/>
        <rFont val="宋体"/>
        <charset val="134"/>
      </rPr>
      <t>号</t>
    </r>
  </si>
  <si>
    <r>
      <rPr>
        <sz val="10"/>
        <color theme="1"/>
        <rFont val="Times New Roman"/>
        <charset val="134"/>
      </rPr>
      <t>2009.09-2013.06|</t>
    </r>
    <r>
      <rPr>
        <sz val="10"/>
        <color theme="1"/>
        <rFont val="宋体"/>
        <charset val="134"/>
      </rPr>
      <t>电子科技大学中山学院</t>
    </r>
    <r>
      <rPr>
        <sz val="10"/>
        <color theme="1"/>
        <rFont val="Times New Roman"/>
        <charset val="134"/>
      </rPr>
      <t>|</t>
    </r>
    <r>
      <rPr>
        <sz val="10"/>
        <color theme="1"/>
        <rFont val="宋体"/>
        <charset val="134"/>
      </rPr>
      <t>团支书</t>
    </r>
    <r>
      <rPr>
        <sz val="10"/>
        <color theme="1"/>
        <rFont val="Times New Roman"/>
        <charset val="134"/>
      </rPr>
      <t>#2013.09-2016.06|</t>
    </r>
    <r>
      <rPr>
        <sz val="10"/>
        <color theme="1"/>
        <rFont val="宋体"/>
        <charset val="134"/>
      </rPr>
      <t>深圳大学</t>
    </r>
    <r>
      <rPr>
        <sz val="10"/>
        <color theme="1"/>
        <rFont val="Times New Roman"/>
        <charset val="134"/>
      </rPr>
      <t>|</t>
    </r>
    <r>
      <rPr>
        <sz val="10"/>
        <color theme="1"/>
        <rFont val="宋体"/>
        <charset val="134"/>
      </rPr>
      <t>班长</t>
    </r>
    <r>
      <rPr>
        <sz val="10"/>
        <color theme="1"/>
        <rFont val="Times New Roman"/>
        <charset val="134"/>
      </rPr>
      <t>#||#||#||</t>
    </r>
  </si>
  <si>
    <r>
      <rPr>
        <sz val="10"/>
        <color theme="1"/>
        <rFont val="Times New Roman"/>
        <charset val="134"/>
      </rPr>
      <t>2021</t>
    </r>
    <r>
      <rPr>
        <sz val="10"/>
        <color theme="1"/>
        <rFont val="宋体"/>
        <charset val="134"/>
      </rPr>
      <t>年度考核优秀；</t>
    </r>
    <r>
      <rPr>
        <sz val="10"/>
        <color theme="1"/>
        <rFont val="Times New Roman"/>
        <charset val="134"/>
      </rPr>
      <t>2023</t>
    </r>
    <r>
      <rPr>
        <sz val="10"/>
        <color theme="1"/>
        <rFont val="宋体"/>
        <charset val="134"/>
      </rPr>
      <t>年度考核优秀</t>
    </r>
  </si>
  <si>
    <r>
      <rPr>
        <sz val="10"/>
        <color theme="1"/>
        <rFont val="宋体"/>
        <charset val="134"/>
      </rPr>
      <t>鲍辰浩</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赣东学院</t>
    </r>
    <r>
      <rPr>
        <sz val="10"/>
        <color theme="1"/>
        <rFont val="Times New Roman"/>
        <charset val="134"/>
      </rPr>
      <t>|15907943307#|||#|||</t>
    </r>
  </si>
  <si>
    <t>11545</t>
  </si>
  <si>
    <r>
      <rPr>
        <sz val="10"/>
        <color theme="1"/>
        <rFont val="宋体"/>
        <charset val="134"/>
      </rPr>
      <t>电子科技大学中山学院</t>
    </r>
  </si>
  <si>
    <t>1154542013000883</t>
  </si>
  <si>
    <t>115451201305000883</t>
  </si>
  <si>
    <t>10590</t>
  </si>
  <si>
    <r>
      <rPr>
        <sz val="10"/>
        <color theme="1"/>
        <rFont val="宋体"/>
        <charset val="134"/>
      </rPr>
      <t>深圳大学</t>
    </r>
  </si>
  <si>
    <t>070300</t>
  </si>
  <si>
    <t>1059032016000262</t>
  </si>
  <si>
    <t>105901201602000262</t>
  </si>
  <si>
    <t>450463222@qq.com</t>
  </si>
  <si>
    <t>20250411192029</t>
  </si>
  <si>
    <t>104055108271614</t>
  </si>
  <si>
    <t>1040599696</t>
  </si>
  <si>
    <r>
      <rPr>
        <sz val="10"/>
        <color theme="1"/>
        <rFont val="宋体"/>
        <charset val="134"/>
      </rPr>
      <t>王利杰</t>
    </r>
  </si>
  <si>
    <t>13207085075</t>
  </si>
  <si>
    <r>
      <rPr>
        <sz val="10"/>
        <color theme="1"/>
        <rFont val="宋体"/>
        <charset val="134"/>
      </rPr>
      <t>周卫强</t>
    </r>
  </si>
  <si>
    <t>412722199212066120</t>
  </si>
  <si>
    <t>wanglijie</t>
  </si>
  <si>
    <t>19921206</t>
  </si>
  <si>
    <t>411622</t>
  </si>
  <si>
    <r>
      <rPr>
        <sz val="10"/>
        <color theme="1"/>
        <rFont val="宋体"/>
        <charset val="134"/>
      </rPr>
      <t>江西省南昌市红谷滩区江西科技师范大学红角洲校区</t>
    </r>
  </si>
  <si>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信阳学院</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江西科技师范大学</t>
    </r>
    <r>
      <rPr>
        <sz val="10"/>
        <color theme="1"/>
        <rFont val="Times New Roman"/>
        <charset val="134"/>
      </rPr>
      <t>|</t>
    </r>
    <r>
      <rPr>
        <sz val="10"/>
        <color theme="1"/>
        <rFont val="宋体"/>
        <charset val="134"/>
      </rPr>
      <t>学生</t>
    </r>
    <r>
      <rPr>
        <sz val="10"/>
        <color theme="1"/>
        <rFont val="Times New Roman"/>
        <charset val="134"/>
      </rPr>
      <t>#2021</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-2023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正泰博文高级中学</t>
    </r>
    <r>
      <rPr>
        <sz val="10"/>
        <color theme="1"/>
        <rFont val="Times New Roman"/>
        <charset val="134"/>
      </rPr>
      <t>|</t>
    </r>
    <r>
      <rPr>
        <sz val="10"/>
        <color theme="1"/>
        <rFont val="宋体"/>
        <charset val="134"/>
      </rPr>
      <t>教师</t>
    </r>
    <r>
      <rPr>
        <sz val="10"/>
        <color theme="1"/>
        <rFont val="Times New Roman"/>
        <charset val="134"/>
      </rPr>
      <t>#2023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江西科技师范大学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</si>
  <si>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程超智慧</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江西科技师范大学</t>
    </r>
    <r>
      <rPr>
        <sz val="10"/>
        <color theme="1"/>
        <rFont val="Times New Roman"/>
        <charset val="134"/>
      </rPr>
      <t>|13207085075#|||#|||</t>
    </r>
  </si>
  <si>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月以第一作者在</t>
    </r>
    <r>
      <rPr>
        <sz val="10"/>
        <color theme="1"/>
        <rFont val="Times New Roman"/>
        <charset val="134"/>
      </rPr>
      <t>Journal of Photochemistry and Photobiology A: Chemistry( IF 4.1 )</t>
    </r>
    <r>
      <rPr>
        <sz val="10"/>
        <color theme="1"/>
        <rFont val="宋体"/>
        <charset val="134"/>
      </rPr>
      <t>发表论文一篇。</t>
    </r>
  </si>
  <si>
    <t>070304</t>
  </si>
  <si>
    <r>
      <rPr>
        <sz val="10"/>
        <color theme="1"/>
        <rFont val="宋体"/>
        <charset val="134"/>
      </rPr>
      <t>物理化学</t>
    </r>
  </si>
  <si>
    <t>1131832021100026</t>
  </si>
  <si>
    <t>113181202102100026</t>
  </si>
  <si>
    <t>2920214897@qq.com</t>
  </si>
  <si>
    <t>chsi_nvffd40xpcx1fv2x6ffk</t>
  </si>
  <si>
    <t>20250411091407</t>
  </si>
  <si>
    <t>104055108271615</t>
  </si>
  <si>
    <t>1040599894</t>
  </si>
  <si>
    <r>
      <rPr>
        <sz val="10"/>
        <color theme="1"/>
        <rFont val="宋体"/>
        <charset val="134"/>
      </rPr>
      <t>韦丽华</t>
    </r>
  </si>
  <si>
    <t>13755709606</t>
  </si>
  <si>
    <t>452122198602033041</t>
  </si>
  <si>
    <t>weilihua</t>
  </si>
  <si>
    <t>19860203</t>
  </si>
  <si>
    <t>450181</t>
  </si>
  <si>
    <r>
      <rPr>
        <sz val="10"/>
        <color theme="1"/>
        <rFont val="Times New Roman"/>
        <charset val="134"/>
      </rPr>
      <t>2005.09-2006.06|</t>
    </r>
    <r>
      <rPr>
        <sz val="10"/>
        <color theme="1"/>
        <rFont val="宋体"/>
        <charset val="134"/>
      </rPr>
      <t>广西横县第二高级中学</t>
    </r>
    <r>
      <rPr>
        <sz val="10"/>
        <color theme="1"/>
        <rFont val="Times New Roman"/>
        <charset val="134"/>
      </rPr>
      <t>|</t>
    </r>
    <r>
      <rPr>
        <sz val="10"/>
        <color theme="1"/>
        <rFont val="宋体"/>
        <charset val="134"/>
      </rPr>
      <t>学生</t>
    </r>
    <r>
      <rPr>
        <sz val="10"/>
        <color theme="1"/>
        <rFont val="Times New Roman"/>
        <charset val="134"/>
      </rPr>
      <t>#2006.09-2010.06|</t>
    </r>
    <r>
      <rPr>
        <sz val="10"/>
        <color theme="1"/>
        <rFont val="宋体"/>
        <charset val="134"/>
      </rPr>
      <t>广西科技大学</t>
    </r>
    <r>
      <rPr>
        <sz val="10"/>
        <color theme="1"/>
        <rFont val="Times New Roman"/>
        <charset val="134"/>
      </rPr>
      <t>|</t>
    </r>
    <r>
      <rPr>
        <sz val="10"/>
        <color theme="1"/>
        <rFont val="宋体"/>
        <charset val="134"/>
      </rPr>
      <t>学生</t>
    </r>
    <r>
      <rPr>
        <sz val="10"/>
        <color theme="1"/>
        <rFont val="Times New Roman"/>
        <charset val="134"/>
      </rPr>
      <t>#2012.09-2014.07|</t>
    </r>
    <r>
      <rPr>
        <sz val="10"/>
        <color theme="1"/>
        <rFont val="宋体"/>
        <charset val="134"/>
      </rPr>
      <t>东北大学</t>
    </r>
    <r>
      <rPr>
        <sz val="10"/>
        <color theme="1"/>
        <rFont val="Times New Roman"/>
        <charset val="134"/>
      </rPr>
      <t>|</t>
    </r>
    <r>
      <rPr>
        <sz val="10"/>
        <color theme="1"/>
        <rFont val="宋体"/>
        <charset val="134"/>
      </rPr>
      <t>学生</t>
    </r>
    <r>
      <rPr>
        <sz val="10"/>
        <color theme="1"/>
        <rFont val="Times New Roman"/>
        <charset val="134"/>
      </rPr>
      <t>#2014.07-2018.06|</t>
    </r>
    <r>
      <rPr>
        <sz val="10"/>
        <color theme="1"/>
        <rFont val="宋体"/>
        <charset val="134"/>
      </rPr>
      <t>新余钢铁集团有限公司</t>
    </r>
    <r>
      <rPr>
        <sz val="10"/>
        <color theme="1"/>
        <rFont val="Times New Roman"/>
        <charset val="134"/>
      </rPr>
      <t>|</t>
    </r>
    <r>
      <rPr>
        <sz val="10"/>
        <color theme="1"/>
        <rFont val="宋体"/>
        <charset val="134"/>
      </rPr>
      <t>技术员</t>
    </r>
    <r>
      <rPr>
        <sz val="10"/>
        <color theme="1"/>
        <rFont val="Times New Roman"/>
        <charset val="134"/>
      </rPr>
      <t>#2018.07----</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实验员</t>
    </r>
  </si>
  <si>
    <r>
      <rPr>
        <sz val="10"/>
        <color theme="1"/>
        <rFont val="宋体"/>
        <charset val="134"/>
      </rPr>
      <t>黄希</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t>
    </r>
    <r>
      <rPr>
        <sz val="10"/>
        <color theme="1"/>
        <rFont val="Times New Roman"/>
        <charset val="134"/>
      </rPr>
      <t>|18521517540#</t>
    </r>
    <r>
      <rPr>
        <sz val="10"/>
        <color theme="1"/>
        <rFont val="宋体"/>
        <charset val="134"/>
      </rPr>
      <t>黄梓晨</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红谷二小</t>
    </r>
    <r>
      <rPr>
        <sz val="10"/>
        <color theme="1"/>
        <rFont val="Times New Roman"/>
        <charset val="134"/>
      </rPr>
      <t>|18521517540#</t>
    </r>
    <r>
      <rPr>
        <sz val="10"/>
        <color theme="1"/>
        <rFont val="宋体"/>
        <charset val="134"/>
      </rPr>
      <t>黄梓赫</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|18521517540</t>
    </r>
  </si>
  <si>
    <r>
      <rPr>
        <sz val="10"/>
        <color theme="1"/>
        <rFont val="宋体"/>
        <charset val="134"/>
      </rPr>
      <t>广西工学院</t>
    </r>
  </si>
  <si>
    <t>081301</t>
  </si>
  <si>
    <r>
      <rPr>
        <sz val="10"/>
        <color theme="1"/>
        <rFont val="宋体"/>
        <charset val="134"/>
      </rPr>
      <t>化学工程与工艺</t>
    </r>
  </si>
  <si>
    <t>1059442010101715</t>
  </si>
  <si>
    <t>105941201005197094</t>
  </si>
  <si>
    <t>10145</t>
  </si>
  <si>
    <r>
      <rPr>
        <sz val="10"/>
        <color theme="1"/>
        <rFont val="宋体"/>
        <charset val="134"/>
      </rPr>
      <t>东北大学</t>
    </r>
  </si>
  <si>
    <t>080601</t>
  </si>
  <si>
    <r>
      <rPr>
        <sz val="10"/>
        <color theme="1"/>
        <rFont val="宋体"/>
        <charset val="134"/>
      </rPr>
      <t>冶金物理化学</t>
    </r>
  </si>
  <si>
    <t>1014532014000216</t>
  </si>
  <si>
    <t>101451201402001007</t>
  </si>
  <si>
    <r>
      <rPr>
        <sz val="10"/>
        <color theme="1"/>
        <rFont val="宋体"/>
        <charset val="134"/>
      </rPr>
      <t>江西省南昌市经济开发区广兰大道</t>
    </r>
    <r>
      <rPr>
        <sz val="10"/>
        <color theme="1"/>
        <rFont val="Times New Roman"/>
        <charset val="134"/>
      </rPr>
      <t>418</t>
    </r>
    <r>
      <rPr>
        <sz val="10"/>
        <color theme="1"/>
        <rFont val="宋体"/>
        <charset val="134"/>
      </rPr>
      <t>号</t>
    </r>
  </si>
  <si>
    <t>079186313701</t>
  </si>
  <si>
    <t>495603914@qq.com</t>
  </si>
  <si>
    <t>20250226110246</t>
  </si>
  <si>
    <t>104055108271616</t>
  </si>
  <si>
    <t>1040599943</t>
  </si>
  <si>
    <r>
      <rPr>
        <sz val="10"/>
        <color theme="1"/>
        <rFont val="宋体"/>
        <charset val="134"/>
      </rPr>
      <t>李翠</t>
    </r>
  </si>
  <si>
    <t>15773125487</t>
  </si>
  <si>
    <t>430407199006094544</t>
  </si>
  <si>
    <t>licui</t>
  </si>
  <si>
    <t>19900609</t>
  </si>
  <si>
    <t>430407</t>
  </si>
  <si>
    <r>
      <rPr>
        <sz val="10"/>
        <color theme="1"/>
        <rFont val="Times New Roman"/>
        <charset val="134"/>
      </rPr>
      <t>2010.9-2014.6|</t>
    </r>
    <r>
      <rPr>
        <sz val="10"/>
        <color theme="1"/>
        <rFont val="宋体"/>
        <charset val="134"/>
      </rPr>
      <t>楚雄师范学院</t>
    </r>
    <r>
      <rPr>
        <sz val="10"/>
        <color theme="1"/>
        <rFont val="Times New Roman"/>
        <charset val="134"/>
      </rPr>
      <t>|</t>
    </r>
    <r>
      <rPr>
        <sz val="10"/>
        <color theme="1"/>
        <rFont val="宋体"/>
        <charset val="134"/>
      </rPr>
      <t>班干部</t>
    </r>
    <r>
      <rPr>
        <sz val="10"/>
        <color theme="1"/>
        <rFont val="Times New Roman"/>
        <charset val="134"/>
      </rPr>
      <t>#2014.9-2017.6|</t>
    </r>
    <r>
      <rPr>
        <sz val="10"/>
        <color theme="1"/>
        <rFont val="宋体"/>
        <charset val="134"/>
      </rPr>
      <t>湖南大学</t>
    </r>
    <r>
      <rPr>
        <sz val="10"/>
        <color theme="1"/>
        <rFont val="Times New Roman"/>
        <charset val="134"/>
      </rPr>
      <t>|</t>
    </r>
    <r>
      <rPr>
        <sz val="10"/>
        <color theme="1"/>
        <rFont val="宋体"/>
        <charset val="134"/>
      </rPr>
      <t>团支部书记</t>
    </r>
    <r>
      <rPr>
        <sz val="10"/>
        <color theme="1"/>
        <rFont val="Times New Roman"/>
        <charset val="134"/>
      </rPr>
      <t>#2017.6-2019.9|</t>
    </r>
    <r>
      <rPr>
        <sz val="10"/>
        <color theme="1"/>
        <rFont val="宋体"/>
        <charset val="134"/>
      </rPr>
      <t>拓维信息系统股份有限公司</t>
    </r>
    <r>
      <rPr>
        <sz val="10"/>
        <color theme="1"/>
        <rFont val="Times New Roman"/>
        <charset val="134"/>
      </rPr>
      <t>|</t>
    </r>
    <r>
      <rPr>
        <sz val="10"/>
        <color theme="1"/>
        <rFont val="宋体"/>
        <charset val="134"/>
      </rPr>
      <t>教师</t>
    </r>
    <r>
      <rPr>
        <sz val="10"/>
        <color theme="1"/>
        <rFont val="Times New Roman"/>
        <charset val="134"/>
      </rPr>
      <t>#2019.10-2023.2|</t>
    </r>
    <r>
      <rPr>
        <sz val="10"/>
        <color theme="1"/>
        <rFont val="宋体"/>
        <charset val="134"/>
      </rPr>
      <t>东华理工大学</t>
    </r>
    <r>
      <rPr>
        <sz val="10"/>
        <color theme="1"/>
        <rFont val="Times New Roman"/>
        <charset val="134"/>
      </rPr>
      <t>|</t>
    </r>
    <r>
      <rPr>
        <sz val="10"/>
        <color theme="1"/>
        <rFont val="宋体"/>
        <charset val="134"/>
      </rPr>
      <t>校团委干部</t>
    </r>
    <r>
      <rPr>
        <sz val="10"/>
        <color theme="1"/>
        <rFont val="Times New Roman"/>
        <charset val="134"/>
      </rPr>
      <t>#||</t>
    </r>
  </si>
  <si>
    <r>
      <rPr>
        <sz val="10"/>
        <color theme="1"/>
        <rFont val="宋体"/>
        <charset val="134"/>
      </rPr>
      <t>刘玉峰</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|15700792830#|||#|||</t>
    </r>
  </si>
  <si>
    <t>C. Li, G.Q. Wang, X.L. Li, Q.A. Wang, Med Chem Res. 2018, 27, 972–979.
Y.F. Liu, C. Li, G.P. Yang,  Eur J Org Chem. 2023, 26, e202300452.</t>
  </si>
  <si>
    <t>10532</t>
  </si>
  <si>
    <r>
      <rPr>
        <sz val="10"/>
        <color theme="1"/>
        <rFont val="宋体"/>
        <charset val="134"/>
      </rPr>
      <t>湖南大学</t>
    </r>
  </si>
  <si>
    <t>1053232017100925</t>
  </si>
  <si>
    <t>105321201702001181</t>
  </si>
  <si>
    <r>
      <rPr>
        <sz val="10"/>
        <color theme="1"/>
        <rFont val="宋体"/>
        <charset val="134"/>
      </rPr>
      <t>江西省南昌市经开区金科集美天宸</t>
    </r>
  </si>
  <si>
    <t>1185526091@qq.com</t>
  </si>
  <si>
    <t>20250218093004</t>
  </si>
  <si>
    <t>104055108271617</t>
  </si>
  <si>
    <t>1040599687</t>
  </si>
  <si>
    <r>
      <rPr>
        <sz val="10"/>
        <color theme="1"/>
        <rFont val="宋体"/>
        <charset val="134"/>
      </rPr>
      <t>朱林</t>
    </r>
  </si>
  <si>
    <t>15657051713</t>
  </si>
  <si>
    <r>
      <rPr>
        <sz val="10"/>
        <color theme="1"/>
        <rFont val="宋体"/>
        <charset val="134"/>
      </rPr>
      <t>石金水</t>
    </r>
  </si>
  <si>
    <t>3015</t>
  </si>
  <si>
    <r>
      <rPr>
        <sz val="10"/>
        <color theme="1"/>
        <rFont val="宋体"/>
        <charset val="134"/>
      </rPr>
      <t>辐射剂量与防护</t>
    </r>
  </si>
  <si>
    <t>330821200007054211</t>
  </si>
  <si>
    <t>zhulin</t>
  </si>
  <si>
    <t>20000705</t>
  </si>
  <si>
    <t>330803</t>
  </si>
  <si>
    <r>
      <rPr>
        <sz val="10"/>
        <color theme="1"/>
        <rFont val="Times New Roman"/>
        <charset val="134"/>
      </rPr>
      <t>2015.09-2018.6|</t>
    </r>
    <r>
      <rPr>
        <sz val="10"/>
        <color theme="1"/>
        <rFont val="宋体"/>
        <charset val="134"/>
      </rPr>
      <t>衢州高级中学</t>
    </r>
    <r>
      <rPr>
        <sz val="10"/>
        <color theme="1"/>
        <rFont val="Times New Roman"/>
        <charset val="134"/>
      </rPr>
      <t>|</t>
    </r>
    <r>
      <rPr>
        <sz val="10"/>
        <color theme="1"/>
        <rFont val="宋体"/>
        <charset val="134"/>
      </rPr>
      <t>学生</t>
    </r>
    <r>
      <rPr>
        <sz val="10"/>
        <color theme="1"/>
        <rFont val="Times New Roman"/>
        <charset val="134"/>
      </rPr>
      <t>#2018.09-2022.6|</t>
    </r>
    <r>
      <rPr>
        <sz val="10"/>
        <color theme="1"/>
        <rFont val="宋体"/>
        <charset val="134"/>
      </rPr>
      <t>成都理工大学工程技术学院</t>
    </r>
    <r>
      <rPr>
        <sz val="10"/>
        <color theme="1"/>
        <rFont val="Times New Roman"/>
        <charset val="134"/>
      </rPr>
      <t>|</t>
    </r>
    <r>
      <rPr>
        <sz val="10"/>
        <color theme="1"/>
        <rFont val="宋体"/>
        <charset val="134"/>
      </rPr>
      <t>学生</t>
    </r>
    <r>
      <rPr>
        <sz val="10"/>
        <color theme="1"/>
        <rFont val="Times New Roman"/>
        <charset val="134"/>
      </rPr>
      <t>#2022.09-2025.6|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</si>
  <si>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朱忠魏</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务农</t>
    </r>
    <r>
      <rPr>
        <sz val="10"/>
        <color theme="1"/>
        <rFont val="Times New Roman"/>
        <charset val="134"/>
      </rPr>
      <t>|13676610776#</t>
    </r>
    <r>
      <rPr>
        <sz val="10"/>
        <color theme="1"/>
        <rFont val="宋体"/>
        <charset val="134"/>
      </rPr>
      <t>李珠兰</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务农</t>
    </r>
    <r>
      <rPr>
        <sz val="10"/>
        <color theme="1"/>
        <rFont val="Times New Roman"/>
        <charset val="134"/>
      </rPr>
      <t>|15157076560#|||</t>
    </r>
  </si>
  <si>
    <t>13668</t>
  </si>
  <si>
    <r>
      <rPr>
        <sz val="10"/>
        <color theme="1"/>
        <rFont val="宋体"/>
        <charset val="134"/>
      </rPr>
      <t>成都理工大学工程技术学院</t>
    </r>
  </si>
  <si>
    <t>082201</t>
  </si>
  <si>
    <r>
      <rPr>
        <sz val="10"/>
        <color theme="1"/>
        <rFont val="宋体"/>
        <charset val="134"/>
      </rPr>
      <t>核工程与核技术</t>
    </r>
  </si>
  <si>
    <t>1366842022001343</t>
  </si>
  <si>
    <t>136681202205001343</t>
  </si>
  <si>
    <t>085800</t>
  </si>
  <si>
    <r>
      <rPr>
        <sz val="10"/>
        <color theme="1"/>
        <rFont val="宋体"/>
        <charset val="134"/>
      </rPr>
      <t>能源动力</t>
    </r>
  </si>
  <si>
    <t>2022120631</t>
  </si>
  <si>
    <t>3093258178@qq.com</t>
  </si>
  <si>
    <t>20250417231528</t>
  </si>
  <si>
    <t>104055108271618</t>
  </si>
  <si>
    <t>1040599745</t>
  </si>
  <si>
    <r>
      <rPr>
        <sz val="10"/>
        <color theme="1"/>
        <rFont val="宋体"/>
        <charset val="134"/>
      </rPr>
      <t>赵美丽</t>
    </r>
  </si>
  <si>
    <t>18970836102</t>
  </si>
  <si>
    <r>
      <rPr>
        <sz val="10"/>
        <color theme="1"/>
        <rFont val="宋体"/>
        <charset val="134"/>
      </rPr>
      <t>邹继军</t>
    </r>
  </si>
  <si>
    <t>610502198201116625</t>
  </si>
  <si>
    <t>zhao meili</t>
  </si>
  <si>
    <t>19820111</t>
  </si>
  <si>
    <t>610502</t>
  </si>
  <si>
    <t>330008</t>
  </si>
  <si>
    <r>
      <rPr>
        <sz val="10"/>
        <color theme="1"/>
        <rFont val="Times New Roman"/>
        <charset val="134"/>
      </rPr>
      <t>2002.09-2006.07|</t>
    </r>
    <r>
      <rPr>
        <sz val="10"/>
        <color theme="1"/>
        <rFont val="宋体"/>
        <charset val="134"/>
      </rPr>
      <t>长安大学</t>
    </r>
    <r>
      <rPr>
        <sz val="10"/>
        <color theme="1"/>
        <rFont val="Times New Roman"/>
        <charset val="134"/>
      </rPr>
      <t>|</t>
    </r>
    <r>
      <rPr>
        <sz val="10"/>
        <color theme="1"/>
        <rFont val="宋体"/>
        <charset val="134"/>
      </rPr>
      <t>学习委员</t>
    </r>
    <r>
      <rPr>
        <sz val="10"/>
        <color theme="1"/>
        <rFont val="Times New Roman"/>
        <charset val="134"/>
      </rPr>
      <t>#2006.09-2009.06|</t>
    </r>
    <r>
      <rPr>
        <sz val="10"/>
        <color theme="1"/>
        <rFont val="宋体"/>
        <charset val="134"/>
      </rPr>
      <t>长安大学</t>
    </r>
    <r>
      <rPr>
        <sz val="10"/>
        <color theme="1"/>
        <rFont val="Times New Roman"/>
        <charset val="134"/>
      </rPr>
      <t>|</t>
    </r>
    <r>
      <rPr>
        <sz val="10"/>
        <color theme="1"/>
        <rFont val="宋体"/>
        <charset val="134"/>
      </rPr>
      <t>学习委员</t>
    </r>
    <r>
      <rPr>
        <sz val="10"/>
        <color theme="1"/>
        <rFont val="Times New Roman"/>
        <charset val="134"/>
      </rPr>
      <t>#2009.07</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</si>
  <si>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2014</t>
    </r>
    <r>
      <rPr>
        <sz val="10"/>
        <color theme="1"/>
        <rFont val="宋体"/>
        <charset val="134"/>
      </rPr>
      <t>年</t>
    </r>
    <r>
      <rPr>
        <sz val="10"/>
        <color theme="1"/>
        <rFont val="Times New Roman"/>
        <charset val="134"/>
      </rPr>
      <t>12</t>
    </r>
    <r>
      <rPr>
        <sz val="10"/>
        <color theme="1"/>
        <rFont val="宋体"/>
        <charset val="134"/>
      </rPr>
      <t xml:space="preserve">月获得优秀指导教师奖；
</t>
    </r>
    <r>
      <rPr>
        <sz val="10"/>
        <color theme="1"/>
        <rFont val="Times New Roman"/>
        <charset val="134"/>
      </rPr>
      <t>2021</t>
    </r>
    <r>
      <rPr>
        <sz val="10"/>
        <color theme="1"/>
        <rFont val="宋体"/>
        <charset val="134"/>
      </rPr>
      <t>年</t>
    </r>
    <r>
      <rPr>
        <sz val="10"/>
        <color theme="1"/>
        <rFont val="Times New Roman"/>
        <charset val="134"/>
      </rPr>
      <t>5</t>
    </r>
    <r>
      <rPr>
        <sz val="10"/>
        <color theme="1"/>
        <rFont val="宋体"/>
        <charset val="134"/>
      </rPr>
      <t>月，在第十二届蓝桥杯全国软件和信息技术专业人才大赛中被评为优秀指导教师。</t>
    </r>
  </si>
  <si>
    <r>
      <rPr>
        <sz val="10"/>
        <color theme="1"/>
        <rFont val="宋体"/>
        <charset val="134"/>
      </rPr>
      <t>熊国铨</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|18970836103#|||#|||</t>
    </r>
  </si>
  <si>
    <r>
      <rPr>
        <sz val="10"/>
        <color theme="1"/>
        <rFont val="宋体"/>
        <charset val="134"/>
      </rPr>
      <t>（</t>
    </r>
    <r>
      <rPr>
        <sz val="10"/>
        <color theme="1"/>
        <rFont val="Times New Roman"/>
        <charset val="134"/>
      </rPr>
      <t>1</t>
    </r>
    <r>
      <rPr>
        <sz val="10"/>
        <color theme="1"/>
        <rFont val="宋体"/>
        <charset val="134"/>
      </rPr>
      <t>）多平台下《服务器配置与管理》实验教学的应用研究</t>
    </r>
    <r>
      <rPr>
        <sz val="10"/>
        <color theme="1"/>
        <rFont val="Times New Roman"/>
        <charset val="134"/>
      </rPr>
      <t>,</t>
    </r>
    <r>
      <rPr>
        <sz val="10"/>
        <color theme="1"/>
        <rFont val="宋体"/>
        <charset val="134"/>
      </rPr>
      <t>东华理工大学学报（</t>
    </r>
    <r>
      <rPr>
        <sz val="10"/>
        <color theme="1"/>
        <rFont val="Times New Roman"/>
        <charset val="134"/>
      </rPr>
      <t>2</t>
    </r>
    <r>
      <rPr>
        <sz val="10"/>
        <color theme="1"/>
        <rFont val="宋体"/>
        <charset val="134"/>
      </rPr>
      <t>）</t>
    </r>
    <r>
      <rPr>
        <sz val="10"/>
        <color theme="1"/>
        <rFont val="Times New Roman"/>
        <charset val="134"/>
      </rPr>
      <t>Research on Multistage Forwarding of Media Stream  The 8th Internation Conference on Computer  Engineering and Networks,CENet 2018</t>
    </r>
  </si>
  <si>
    <t>1071042006001525</t>
  </si>
  <si>
    <t>107101200605001529</t>
  </si>
  <si>
    <t>200906</t>
  </si>
  <si>
    <t>1071032009000723</t>
  </si>
  <si>
    <t>107101200902000194</t>
  </si>
  <si>
    <t>079183897815</t>
  </si>
  <si>
    <t>714656976@qq.com</t>
  </si>
  <si>
    <t>20250327113810</t>
  </si>
  <si>
    <t>20250411184425</t>
  </si>
  <si>
    <t>104055108271619</t>
  </si>
  <si>
    <t>1040599718</t>
  </si>
  <si>
    <r>
      <rPr>
        <sz val="10"/>
        <color theme="1"/>
        <rFont val="宋体"/>
        <charset val="134"/>
      </rPr>
      <t>何健</t>
    </r>
  </si>
  <si>
    <t>13517007472</t>
  </si>
  <si>
    <r>
      <rPr>
        <sz val="10"/>
        <color theme="1"/>
        <rFont val="宋体"/>
        <charset val="134"/>
      </rPr>
      <t>王可</t>
    </r>
  </si>
  <si>
    <t>362532198212050412</t>
  </si>
  <si>
    <t>hejian</t>
  </si>
  <si>
    <t>19821205</t>
  </si>
  <si>
    <t>361030</t>
  </si>
  <si>
    <r>
      <rPr>
        <sz val="10"/>
        <color theme="1"/>
        <rFont val="宋体"/>
        <charset val="134"/>
      </rPr>
      <t>江西南昌广兰大道</t>
    </r>
    <r>
      <rPr>
        <sz val="10"/>
        <color theme="1"/>
        <rFont val="Times New Roman"/>
        <charset val="134"/>
      </rPr>
      <t>418</t>
    </r>
    <r>
      <rPr>
        <sz val="10"/>
        <color theme="1"/>
        <rFont val="宋体"/>
        <charset val="134"/>
      </rPr>
      <t>号</t>
    </r>
  </si>
  <si>
    <r>
      <rPr>
        <sz val="10"/>
        <color theme="1"/>
        <rFont val="Times New Roman"/>
        <charset val="134"/>
      </rPr>
      <t>1997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广昌二中学习</t>
    </r>
    <r>
      <rPr>
        <sz val="10"/>
        <color theme="1"/>
        <rFont val="Times New Roman"/>
        <charset val="134"/>
      </rPr>
      <t>|</t>
    </r>
    <r>
      <rPr>
        <sz val="10"/>
        <color theme="1"/>
        <rFont val="宋体"/>
        <charset val="134"/>
      </rPr>
      <t>学生</t>
    </r>
    <r>
      <rPr>
        <sz val="10"/>
        <color theme="1"/>
        <rFont val="Times New Roman"/>
        <charset val="134"/>
      </rPr>
      <t>#2000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广昌一中学习</t>
    </r>
    <r>
      <rPr>
        <sz val="10"/>
        <color theme="1"/>
        <rFont val="Times New Roman"/>
        <charset val="134"/>
      </rPr>
      <t>|</t>
    </r>
    <r>
      <rPr>
        <sz val="10"/>
        <color theme="1"/>
        <rFont val="宋体"/>
        <charset val="134"/>
      </rPr>
      <t>学生</t>
    </r>
    <r>
      <rPr>
        <sz val="10"/>
        <color theme="1"/>
        <rFont val="Times New Roman"/>
        <charset val="134"/>
      </rPr>
      <t>#2001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南昌大学学习</t>
    </r>
    <r>
      <rPr>
        <sz val="10"/>
        <color theme="1"/>
        <rFont val="Times New Roman"/>
        <charset val="134"/>
      </rPr>
      <t>|</t>
    </r>
    <r>
      <rPr>
        <sz val="10"/>
        <color theme="1"/>
        <rFont val="宋体"/>
        <charset val="134"/>
      </rPr>
      <t>学生</t>
    </r>
    <r>
      <rPr>
        <sz val="10"/>
        <color theme="1"/>
        <rFont val="Times New Roman"/>
        <charset val="134"/>
      </rPr>
      <t>#2005</t>
    </r>
    <r>
      <rPr>
        <sz val="10"/>
        <color theme="1"/>
        <rFont val="宋体"/>
        <charset val="134"/>
      </rPr>
      <t>年</t>
    </r>
    <r>
      <rPr>
        <sz val="10"/>
        <color theme="1"/>
        <rFont val="Times New Roman"/>
        <charset val="134"/>
      </rPr>
      <t>10</t>
    </r>
    <r>
      <rPr>
        <sz val="10"/>
        <color theme="1"/>
        <rFont val="宋体"/>
        <charset val="134"/>
      </rPr>
      <t>月至今</t>
    </r>
    <r>
      <rPr>
        <sz val="10"/>
        <color theme="1"/>
        <rFont val="Times New Roman"/>
        <charset val="134"/>
      </rPr>
      <t>|</t>
    </r>
    <r>
      <rPr>
        <sz val="10"/>
        <color theme="1"/>
        <rFont val="宋体"/>
        <charset val="134"/>
      </rPr>
      <t>东华理工大学信息工程学院工作</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</si>
  <si>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何和平</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退休</t>
    </r>
    <r>
      <rPr>
        <sz val="10"/>
        <color theme="1"/>
        <rFont val="Times New Roman"/>
        <charset val="134"/>
      </rPr>
      <t>|13629629187#</t>
    </r>
    <r>
      <rPr>
        <sz val="10"/>
        <color theme="1"/>
        <rFont val="宋体"/>
        <charset val="134"/>
      </rPr>
      <t>何芳芳</t>
    </r>
    <r>
      <rPr>
        <sz val="10"/>
        <color theme="1"/>
        <rFont val="Times New Roman"/>
        <charset val="134"/>
      </rPr>
      <t>|</t>
    </r>
    <r>
      <rPr>
        <sz val="10"/>
        <color theme="1"/>
        <rFont val="宋体"/>
        <charset val="134"/>
      </rPr>
      <t>兄妹</t>
    </r>
    <r>
      <rPr>
        <sz val="10"/>
        <color theme="1"/>
        <rFont val="Times New Roman"/>
        <charset val="134"/>
      </rPr>
      <t>|</t>
    </r>
    <r>
      <rPr>
        <sz val="10"/>
        <color theme="1"/>
        <rFont val="宋体"/>
        <charset val="134"/>
      </rPr>
      <t>新加坡大华银行</t>
    </r>
    <r>
      <rPr>
        <sz val="10"/>
        <color theme="1"/>
        <rFont val="Times New Roman"/>
        <charset val="134"/>
      </rPr>
      <t>|13621682375#|||</t>
    </r>
  </si>
  <si>
    <r>
      <rPr>
        <sz val="10"/>
        <color theme="1"/>
        <rFont val="Times New Roman"/>
        <charset val="134"/>
      </rPr>
      <t xml:space="preserve"> </t>
    </r>
    <r>
      <rPr>
        <sz val="10"/>
        <color theme="1"/>
        <rFont val="宋体"/>
        <charset val="134"/>
      </rPr>
      <t>高校计算机机房管理与维护的研究和探讨</t>
    </r>
    <r>
      <rPr>
        <sz val="10"/>
        <color theme="1"/>
        <rFont val="Times New Roman"/>
        <charset val="134"/>
      </rPr>
      <t xml:space="preserve">, </t>
    </r>
    <r>
      <rPr>
        <sz val="10"/>
        <color theme="1"/>
        <rFont val="宋体"/>
        <charset val="134"/>
      </rPr>
      <t>科技信息</t>
    </r>
    <r>
      <rPr>
        <sz val="10"/>
        <color theme="1"/>
        <rFont val="Times New Roman"/>
        <charset val="134"/>
      </rPr>
      <t>.</t>
    </r>
    <r>
      <rPr>
        <sz val="10"/>
        <color theme="1"/>
        <rFont val="宋体"/>
        <charset val="134"/>
      </rPr>
      <t>？
基于</t>
    </r>
    <r>
      <rPr>
        <sz val="10"/>
        <color theme="1"/>
        <rFont val="Times New Roman"/>
        <charset val="134"/>
      </rPr>
      <t>DS18B20</t>
    </r>
    <r>
      <rPr>
        <sz val="10"/>
        <color theme="1"/>
        <rFont val="宋体"/>
        <charset val="134"/>
      </rPr>
      <t>传感器测温系统的设计与实现</t>
    </r>
    <r>
      <rPr>
        <sz val="10"/>
        <color theme="1"/>
        <rFont val="Times New Roman"/>
        <charset val="134"/>
      </rPr>
      <t xml:space="preserve">, </t>
    </r>
    <r>
      <rPr>
        <sz val="10"/>
        <color theme="1"/>
        <rFont val="宋体"/>
        <charset val="134"/>
      </rPr>
      <t>湖南农机</t>
    </r>
    <r>
      <rPr>
        <sz val="10"/>
        <color theme="1"/>
        <rFont val="Times New Roman"/>
        <charset val="134"/>
      </rPr>
      <t>.</t>
    </r>
    <r>
      <rPr>
        <sz val="10"/>
        <color theme="1"/>
        <rFont val="宋体"/>
        <charset val="134"/>
      </rPr>
      <t>？
安卓手机软件测试中的风险因素研究</t>
    </r>
    <r>
      <rPr>
        <sz val="10"/>
        <color theme="1"/>
        <rFont val="Times New Roman"/>
        <charset val="134"/>
      </rPr>
      <t xml:space="preserve">, </t>
    </r>
    <r>
      <rPr>
        <sz val="10"/>
        <color theme="1"/>
        <rFont val="宋体"/>
        <charset val="134"/>
      </rPr>
      <t>电子技术与软件工程</t>
    </r>
    <r>
      <rPr>
        <sz val="10"/>
        <color theme="1"/>
        <rFont val="Times New Roman"/>
        <charset val="134"/>
      </rPr>
      <t>.</t>
    </r>
    <r>
      <rPr>
        <sz val="10"/>
        <color theme="1"/>
        <rFont val="宋体"/>
        <charset val="134"/>
      </rPr>
      <t>？
《大学计算机基础》教学改革的探讨和研究，？《数字化用户》</t>
    </r>
  </si>
  <si>
    <t>200506</t>
  </si>
  <si>
    <t>104034058479</t>
  </si>
  <si>
    <t>104031200505010663</t>
  </si>
  <si>
    <t>085400</t>
  </si>
  <si>
    <r>
      <rPr>
        <sz val="10"/>
        <color theme="1"/>
        <rFont val="宋体"/>
        <charset val="134"/>
      </rPr>
      <t>电子信息</t>
    </r>
  </si>
  <si>
    <t>1040532013000129</t>
  </si>
  <si>
    <t>104051201302000129</t>
  </si>
  <si>
    <t>0791-83897749</t>
  </si>
  <si>
    <t>200560034@ecut.edu.cn</t>
  </si>
  <si>
    <t>hejian05@ecit.cn</t>
  </si>
  <si>
    <t>20250408200400</t>
  </si>
  <si>
    <t>104055108271620</t>
  </si>
  <si>
    <t>1040599726</t>
  </si>
  <si>
    <r>
      <rPr>
        <sz val="10"/>
        <color theme="1"/>
        <rFont val="宋体"/>
        <charset val="134"/>
      </rPr>
      <t>万玲娜</t>
    </r>
  </si>
  <si>
    <t>13767052841</t>
  </si>
  <si>
    <t>360103198010054743</t>
  </si>
  <si>
    <t>WAN LINGNA</t>
  </si>
  <si>
    <t>19801005</t>
  </si>
  <si>
    <r>
      <rPr>
        <sz val="10"/>
        <color theme="1"/>
        <rFont val="Times New Roman"/>
        <charset val="134"/>
      </rPr>
      <t>1995.09-1998.07|</t>
    </r>
    <r>
      <rPr>
        <sz val="10"/>
        <color theme="1"/>
        <rFont val="宋体"/>
        <charset val="134"/>
      </rPr>
      <t>南昌市第二中学</t>
    </r>
    <r>
      <rPr>
        <sz val="10"/>
        <color theme="1"/>
        <rFont val="Times New Roman"/>
        <charset val="134"/>
      </rPr>
      <t>|</t>
    </r>
    <r>
      <rPr>
        <sz val="10"/>
        <color theme="1"/>
        <rFont val="宋体"/>
        <charset val="134"/>
      </rPr>
      <t>学生</t>
    </r>
    <r>
      <rPr>
        <sz val="10"/>
        <color theme="1"/>
        <rFont val="Times New Roman"/>
        <charset val="134"/>
      </rPr>
      <t>#1998.09-2006.07|</t>
    </r>
    <r>
      <rPr>
        <sz val="10"/>
        <color theme="1"/>
        <rFont val="宋体"/>
        <charset val="134"/>
      </rPr>
      <t>南昌大学信息工程学院</t>
    </r>
    <r>
      <rPr>
        <sz val="10"/>
        <color theme="1"/>
        <rFont val="Times New Roman"/>
        <charset val="134"/>
      </rPr>
      <t>|</t>
    </r>
    <r>
      <rPr>
        <sz val="10"/>
        <color theme="1"/>
        <rFont val="宋体"/>
        <charset val="134"/>
      </rPr>
      <t>学生</t>
    </r>
    <r>
      <rPr>
        <sz val="10"/>
        <color theme="1"/>
        <rFont val="Times New Roman"/>
        <charset val="134"/>
      </rPr>
      <t>#2006.08-2009.01|</t>
    </r>
    <r>
      <rPr>
        <sz val="10"/>
        <color theme="1"/>
        <rFont val="宋体"/>
        <charset val="134"/>
      </rPr>
      <t>南昌移动公司</t>
    </r>
    <r>
      <rPr>
        <sz val="10"/>
        <color theme="1"/>
        <rFont val="Times New Roman"/>
        <charset val="134"/>
      </rPr>
      <t>|</t>
    </r>
    <r>
      <rPr>
        <sz val="10"/>
        <color theme="1"/>
        <rFont val="宋体"/>
        <charset val="134"/>
      </rPr>
      <t>工程师</t>
    </r>
    <r>
      <rPr>
        <sz val="10"/>
        <color theme="1"/>
        <rFont val="Times New Roman"/>
        <charset val="134"/>
      </rPr>
      <t>#2011.01-2013.01|</t>
    </r>
    <r>
      <rPr>
        <sz val="10"/>
        <color theme="1"/>
        <rFont val="宋体"/>
        <charset val="134"/>
      </rPr>
      <t>南昌市职业大学</t>
    </r>
    <r>
      <rPr>
        <sz val="10"/>
        <color theme="1"/>
        <rFont val="Times New Roman"/>
        <charset val="134"/>
      </rPr>
      <t>|</t>
    </r>
    <r>
      <rPr>
        <sz val="10"/>
        <color theme="1"/>
        <rFont val="宋体"/>
        <charset val="134"/>
      </rPr>
      <t>教师</t>
    </r>
    <r>
      <rPr>
        <sz val="10"/>
        <color theme="1"/>
        <rFont val="Times New Roman"/>
        <charset val="134"/>
      </rPr>
      <t>#2013.06-2018.02|</t>
    </r>
    <r>
      <rPr>
        <sz val="10"/>
        <color theme="1"/>
        <rFont val="宋体"/>
        <charset val="134"/>
      </rPr>
      <t>南昌市医疗保险事业管理处</t>
    </r>
    <r>
      <rPr>
        <sz val="10"/>
        <color theme="1"/>
        <rFont val="Times New Roman"/>
        <charset val="134"/>
      </rPr>
      <t>|</t>
    </r>
    <r>
      <rPr>
        <sz val="10"/>
        <color theme="1"/>
        <rFont val="宋体"/>
        <charset val="134"/>
      </rPr>
      <t>科员</t>
    </r>
  </si>
  <si>
    <r>
      <rPr>
        <sz val="10"/>
        <color theme="1"/>
        <rFont val="Times New Roman"/>
        <charset val="134"/>
      </rPr>
      <t>1</t>
    </r>
    <r>
      <rPr>
        <sz val="10"/>
        <color theme="1"/>
        <rFont val="宋体"/>
        <charset val="134"/>
      </rPr>
      <t>、</t>
    </r>
    <r>
      <rPr>
        <sz val="10"/>
        <color theme="1"/>
        <rFont val="Times New Roman"/>
        <charset val="134"/>
      </rPr>
      <t>1994</t>
    </r>
    <r>
      <rPr>
        <sz val="10"/>
        <color theme="1"/>
        <rFont val="宋体"/>
        <charset val="134"/>
      </rPr>
      <t>年</t>
    </r>
    <r>
      <rPr>
        <sz val="10"/>
        <color theme="1"/>
        <rFont val="Times New Roman"/>
        <charset val="134"/>
      </rPr>
      <t>7</t>
    </r>
    <r>
      <rPr>
        <sz val="10"/>
        <color theme="1"/>
        <rFont val="宋体"/>
        <charset val="134"/>
      </rPr>
      <t>月荣获南昌市学雷锋积极分子称号；</t>
    </r>
    <r>
      <rPr>
        <sz val="10"/>
        <color theme="1"/>
        <rFont val="Times New Roman"/>
        <charset val="134"/>
      </rPr>
      <t>2</t>
    </r>
    <r>
      <rPr>
        <sz val="10"/>
        <color theme="1"/>
        <rFont val="宋体"/>
        <charset val="134"/>
      </rPr>
      <t>、</t>
    </r>
    <r>
      <rPr>
        <sz val="10"/>
        <color theme="1"/>
        <rFont val="Times New Roman"/>
        <charset val="134"/>
      </rPr>
      <t>1995</t>
    </r>
    <r>
      <rPr>
        <sz val="10"/>
        <color theme="1"/>
        <rFont val="宋体"/>
        <charset val="134"/>
      </rPr>
      <t>年</t>
    </r>
    <r>
      <rPr>
        <sz val="10"/>
        <color theme="1"/>
        <rFont val="Times New Roman"/>
        <charset val="134"/>
      </rPr>
      <t>7</t>
    </r>
    <r>
      <rPr>
        <sz val="10"/>
        <color theme="1"/>
        <rFont val="宋体"/>
        <charset val="134"/>
      </rPr>
      <t>月荣获南昌市三好学生称号；</t>
    </r>
    <r>
      <rPr>
        <sz val="10"/>
        <color theme="1"/>
        <rFont val="Times New Roman"/>
        <charset val="134"/>
      </rPr>
      <t>3</t>
    </r>
    <r>
      <rPr>
        <sz val="10"/>
        <color theme="1"/>
        <rFont val="宋体"/>
        <charset val="134"/>
      </rPr>
      <t>、</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月荣获东华理工大学优秀共产党员称号；</t>
    </r>
    <r>
      <rPr>
        <sz val="10"/>
        <color theme="1"/>
        <rFont val="Times New Roman"/>
        <charset val="134"/>
      </rPr>
      <t>4</t>
    </r>
    <r>
      <rPr>
        <sz val="10"/>
        <color theme="1"/>
        <rFont val="宋体"/>
        <charset val="134"/>
      </rPr>
      <t>、</t>
    </r>
    <r>
      <rPr>
        <sz val="10"/>
        <color theme="1"/>
        <rFont val="Times New Roman"/>
        <charset val="134"/>
      </rPr>
      <t>2023</t>
    </r>
    <r>
      <rPr>
        <sz val="10"/>
        <color theme="1"/>
        <rFont val="宋体"/>
        <charset val="134"/>
      </rPr>
      <t>年</t>
    </r>
    <r>
      <rPr>
        <sz val="10"/>
        <color theme="1"/>
        <rFont val="Times New Roman"/>
        <charset val="134"/>
      </rPr>
      <t>7</t>
    </r>
    <r>
      <rPr>
        <sz val="10"/>
        <color theme="1"/>
        <rFont val="宋体"/>
        <charset val="134"/>
      </rPr>
      <t>月荣获东华理工大学平安建设</t>
    </r>
    <r>
      <rPr>
        <sz val="10"/>
        <color theme="1"/>
        <rFont val="Times New Roman"/>
        <charset val="134"/>
      </rPr>
      <t>(</t>
    </r>
    <r>
      <rPr>
        <sz val="10"/>
        <color theme="1"/>
        <rFont val="宋体"/>
        <charset val="134"/>
      </rPr>
      <t>综治</t>
    </r>
    <r>
      <rPr>
        <sz val="10"/>
        <color theme="1"/>
        <rFont val="Times New Roman"/>
        <charset val="134"/>
      </rPr>
      <t>)</t>
    </r>
    <r>
      <rPr>
        <sz val="10"/>
        <color theme="1"/>
        <rFont val="宋体"/>
        <charset val="134"/>
      </rPr>
      <t>工作先进个人称号</t>
    </r>
  </si>
  <si>
    <r>
      <rPr>
        <sz val="10"/>
        <color theme="1"/>
        <rFont val="宋体"/>
        <charset val="134"/>
      </rPr>
      <t>赵文荣</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自谋职业</t>
    </r>
    <r>
      <rPr>
        <sz val="10"/>
        <color theme="1"/>
        <rFont val="Times New Roman"/>
        <charset val="134"/>
      </rPr>
      <t>/</t>
    </r>
    <r>
      <rPr>
        <sz val="10"/>
        <color theme="1"/>
        <rFont val="宋体"/>
        <charset val="134"/>
      </rPr>
      <t>司机</t>
    </r>
    <r>
      <rPr>
        <sz val="10"/>
        <color theme="1"/>
        <rFont val="Times New Roman"/>
        <charset val="134"/>
      </rPr>
      <t>|13607096612#</t>
    </r>
    <r>
      <rPr>
        <sz val="10"/>
        <color theme="1"/>
        <rFont val="宋体"/>
        <charset val="134"/>
      </rPr>
      <t>赵喆扬</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南昌市朝阳立德中学初中部</t>
    </r>
    <r>
      <rPr>
        <sz val="10"/>
        <color theme="1"/>
        <rFont val="Times New Roman"/>
        <charset val="134"/>
      </rPr>
      <t>/</t>
    </r>
    <r>
      <rPr>
        <sz val="10"/>
        <color theme="1"/>
        <rFont val="宋体"/>
        <charset val="134"/>
      </rPr>
      <t>学生</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</si>
  <si>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t>
    </r>
    <r>
      <rPr>
        <sz val="10"/>
        <color theme="1"/>
        <rFont val="Times New Roman"/>
        <charset val="134"/>
      </rPr>
      <t>Study of STL Data Processing on TIG Welding Rapid Manufacture</t>
    </r>
    <r>
      <rPr>
        <sz val="10"/>
        <color theme="1"/>
        <rFont val="宋体"/>
        <charset val="134"/>
      </rPr>
      <t>》</t>
    </r>
    <r>
      <rPr>
        <sz val="10"/>
        <color theme="1"/>
        <rFont val="Times New Roman"/>
        <charset val="134"/>
      </rPr>
      <t xml:space="preserve"> Robotic Welding ,Intelligence and Automation (EI) </t>
    </r>
    <r>
      <rPr>
        <sz val="10"/>
        <color theme="1"/>
        <rFont val="宋体"/>
        <charset val="134"/>
      </rPr>
      <t>第一作者</t>
    </r>
    <r>
      <rPr>
        <sz val="10"/>
        <color theme="1"/>
        <rFont val="Times New Roman"/>
        <charset val="134"/>
      </rPr>
      <t>2</t>
    </r>
    <r>
      <rPr>
        <sz val="10"/>
        <color theme="1"/>
        <rFont val="宋体"/>
        <charset val="134"/>
      </rPr>
      <t>、《熔敷堆焊快速成形中数据处理的关键技术》机械</t>
    </r>
    <r>
      <rPr>
        <sz val="10"/>
        <color theme="1"/>
        <rFont val="Times New Roman"/>
        <charset val="134"/>
      </rPr>
      <t xml:space="preserve"> </t>
    </r>
    <r>
      <rPr>
        <sz val="10"/>
        <color theme="1"/>
        <rFont val="宋体"/>
        <charset val="134"/>
      </rPr>
      <t xml:space="preserve">第一作者
</t>
    </r>
  </si>
  <si>
    <t>200207</t>
  </si>
  <si>
    <t>104034021061</t>
  </si>
  <si>
    <t>10403120020501495</t>
  </si>
  <si>
    <t>081101</t>
  </si>
  <si>
    <r>
      <rPr>
        <sz val="10"/>
        <color theme="1"/>
        <rFont val="宋体"/>
        <charset val="134"/>
      </rPr>
      <t>控制理论与控制工程</t>
    </r>
  </si>
  <si>
    <t>1040332006000386</t>
  </si>
  <si>
    <t>10403120060200386</t>
  </si>
  <si>
    <r>
      <rPr>
        <sz val="10"/>
        <color theme="1"/>
        <rFont val="宋体"/>
        <charset val="134"/>
      </rPr>
      <t>江西省南昌市西湖区进贤仓街</t>
    </r>
    <r>
      <rPr>
        <sz val="10"/>
        <color theme="1"/>
        <rFont val="Times New Roman"/>
        <charset val="134"/>
      </rPr>
      <t>16-4-502</t>
    </r>
    <r>
      <rPr>
        <sz val="10"/>
        <color theme="1"/>
        <rFont val="宋体"/>
        <charset val="134"/>
      </rPr>
      <t>室</t>
    </r>
  </si>
  <si>
    <t>30080596@qq.com</t>
  </si>
  <si>
    <t>20250404111838</t>
  </si>
  <si>
    <t>104055108271621</t>
  </si>
  <si>
    <t>1040599786</t>
  </si>
  <si>
    <r>
      <rPr>
        <sz val="10"/>
        <color theme="1"/>
        <rFont val="宋体"/>
        <charset val="134"/>
      </rPr>
      <t>谢若梅</t>
    </r>
  </si>
  <si>
    <t>17369337560</t>
  </si>
  <si>
    <r>
      <rPr>
        <sz val="10"/>
        <color theme="1"/>
        <rFont val="宋体"/>
        <charset val="134"/>
      </rPr>
      <t>王仁波</t>
    </r>
  </si>
  <si>
    <r>
      <rPr>
        <sz val="10"/>
        <color theme="1"/>
        <rFont val="宋体"/>
        <charset val="134"/>
      </rPr>
      <t>衡阳师范学院</t>
    </r>
  </si>
  <si>
    <t>431028199812260026</t>
  </si>
  <si>
    <t>xieruomei</t>
  </si>
  <si>
    <t>431028</t>
  </si>
  <si>
    <t>430405</t>
  </si>
  <si>
    <r>
      <rPr>
        <sz val="10"/>
        <color theme="1"/>
        <rFont val="宋体"/>
        <charset val="134"/>
      </rPr>
      <t>湖南省衡阳市珠晖区衡花路</t>
    </r>
    <r>
      <rPr>
        <sz val="10"/>
        <color theme="1"/>
        <rFont val="Times New Roman"/>
        <charset val="134"/>
      </rPr>
      <t>16</t>
    </r>
    <r>
      <rPr>
        <sz val="10"/>
        <color theme="1"/>
        <rFont val="宋体"/>
        <charset val="134"/>
      </rPr>
      <t>号</t>
    </r>
  </si>
  <si>
    <t>421002</t>
  </si>
  <si>
    <r>
      <rPr>
        <sz val="10"/>
        <color theme="1"/>
        <rFont val="Times New Roman"/>
        <charset val="134"/>
      </rPr>
      <t>2016.09-2020.06|</t>
    </r>
    <r>
      <rPr>
        <sz val="10"/>
        <color theme="1"/>
        <rFont val="宋体"/>
        <charset val="134"/>
      </rPr>
      <t>衡阳师范学院</t>
    </r>
    <r>
      <rPr>
        <sz val="10"/>
        <color theme="1"/>
        <rFont val="Times New Roman"/>
        <charset val="134"/>
      </rPr>
      <t>|</t>
    </r>
    <r>
      <rPr>
        <sz val="10"/>
        <color theme="1"/>
        <rFont val="宋体"/>
        <charset val="134"/>
      </rPr>
      <t>学生</t>
    </r>
    <r>
      <rPr>
        <sz val="10"/>
        <color theme="1"/>
        <rFont val="Times New Roman"/>
        <charset val="134"/>
      </rPr>
      <t>#2021.09-2024.06|</t>
    </r>
    <r>
      <rPr>
        <sz val="10"/>
        <color theme="1"/>
        <rFont val="宋体"/>
        <charset val="134"/>
      </rPr>
      <t>衡阳师范学院</t>
    </r>
    <r>
      <rPr>
        <sz val="10"/>
        <color theme="1"/>
        <rFont val="Times New Roman"/>
        <charset val="134"/>
      </rPr>
      <t>|</t>
    </r>
    <r>
      <rPr>
        <sz val="10"/>
        <color theme="1"/>
        <rFont val="宋体"/>
        <charset val="134"/>
      </rPr>
      <t>学生</t>
    </r>
    <r>
      <rPr>
        <sz val="10"/>
        <color theme="1"/>
        <rFont val="Times New Roman"/>
        <charset val="134"/>
      </rPr>
      <t>#2024.10-</t>
    </r>
    <r>
      <rPr>
        <sz val="10"/>
        <color theme="1"/>
        <rFont val="宋体"/>
        <charset val="134"/>
      </rPr>
      <t>至今</t>
    </r>
    <r>
      <rPr>
        <sz val="10"/>
        <color theme="1"/>
        <rFont val="Times New Roman"/>
        <charset val="134"/>
      </rPr>
      <t>|</t>
    </r>
    <r>
      <rPr>
        <sz val="10"/>
        <color theme="1"/>
        <rFont val="宋体"/>
        <charset val="134"/>
      </rPr>
      <t>衡阳师范学院</t>
    </r>
    <r>
      <rPr>
        <sz val="10"/>
        <color theme="1"/>
        <rFont val="Times New Roman"/>
        <charset val="134"/>
      </rPr>
      <t>|</t>
    </r>
    <r>
      <rPr>
        <sz val="10"/>
        <color theme="1"/>
        <rFont val="宋体"/>
        <charset val="134"/>
      </rPr>
      <t>专任教师</t>
    </r>
    <r>
      <rPr>
        <sz val="10"/>
        <color theme="1"/>
        <rFont val="Times New Roman"/>
        <charset val="134"/>
      </rPr>
      <t>#||#||</t>
    </r>
  </si>
  <si>
    <r>
      <rPr>
        <sz val="10"/>
        <color theme="1"/>
        <rFont val="宋体"/>
        <charset val="134"/>
      </rPr>
      <t>谢良清</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无</t>
    </r>
    <r>
      <rPr>
        <sz val="10"/>
        <color theme="1"/>
        <rFont val="Times New Roman"/>
        <charset val="134"/>
      </rPr>
      <t>|18390468729#</t>
    </r>
    <r>
      <rPr>
        <sz val="10"/>
        <color theme="1"/>
        <rFont val="宋体"/>
        <charset val="134"/>
      </rPr>
      <t>李琼玉</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|18107351025#|||</t>
    </r>
  </si>
  <si>
    <t>Ruomei Xie, Jianfeng Tang, Huiying Li, et al. Influence of cracks on open-loop measurement of radon exhalation rate on soil surface[J]. Radiation Measurements, 2024: 107110</t>
  </si>
  <si>
    <t>10546</t>
  </si>
  <si>
    <t>070201</t>
  </si>
  <si>
    <r>
      <rPr>
        <sz val="10"/>
        <color theme="1"/>
        <rFont val="宋体"/>
        <charset val="134"/>
      </rPr>
      <t>物理学</t>
    </r>
  </si>
  <si>
    <t>1054642020373969</t>
  </si>
  <si>
    <t>105461202005811301</t>
  </si>
  <si>
    <t>085401</t>
  </si>
  <si>
    <r>
      <rPr>
        <sz val="10"/>
        <color theme="1"/>
        <rFont val="宋体"/>
        <charset val="134"/>
      </rPr>
      <t>新一代电子信息技术（含量子技术等）</t>
    </r>
  </si>
  <si>
    <t>1054632024042376</t>
  </si>
  <si>
    <t>105461202402060576</t>
  </si>
  <si>
    <t>2804473881@qq.com</t>
  </si>
  <si>
    <t>20250313132751</t>
  </si>
  <si>
    <t>104055108271622</t>
  </si>
  <si>
    <t>1040599779</t>
  </si>
  <si>
    <r>
      <rPr>
        <sz val="10"/>
        <color theme="1"/>
        <rFont val="宋体"/>
        <charset val="134"/>
      </rPr>
      <t>张勤拓</t>
    </r>
  </si>
  <si>
    <t>18296483836</t>
  </si>
  <si>
    <t>362502199912150410</t>
  </si>
  <si>
    <t>Zhangqintuo</t>
  </si>
  <si>
    <t>19991215</t>
  </si>
  <si>
    <r>
      <rPr>
        <sz val="10"/>
        <color theme="1"/>
        <rFont val="宋体"/>
        <charset val="134"/>
      </rPr>
      <t>南昌市经济技术开发区广兰大道</t>
    </r>
    <r>
      <rPr>
        <sz val="10"/>
        <color theme="1"/>
        <rFont val="Times New Roman"/>
        <charset val="134"/>
      </rPr>
      <t>418</t>
    </r>
    <r>
      <rPr>
        <sz val="10"/>
        <color theme="1"/>
        <rFont val="宋体"/>
        <charset val="134"/>
      </rPr>
      <t>号</t>
    </r>
  </si>
  <si>
    <r>
      <rPr>
        <sz val="10"/>
        <color theme="1"/>
        <rFont val="Times New Roman"/>
        <charset val="134"/>
      </rPr>
      <t>2016-2020|</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#2022-2025|</t>
    </r>
    <r>
      <rPr>
        <sz val="10"/>
        <color theme="1"/>
        <rFont val="宋体"/>
        <charset val="134"/>
      </rPr>
      <t>东华理工大学</t>
    </r>
    <r>
      <rPr>
        <sz val="10"/>
        <color theme="1"/>
        <rFont val="Times New Roman"/>
        <charset val="134"/>
      </rPr>
      <t>|#||#||#||</t>
    </r>
  </si>
  <si>
    <r>
      <rPr>
        <sz val="10"/>
        <color theme="1"/>
        <rFont val="宋体"/>
        <charset val="134"/>
      </rPr>
      <t>过彩霞</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崇岗才子幼儿园</t>
    </r>
    <r>
      <rPr>
        <sz val="10"/>
        <color theme="1"/>
        <rFont val="Times New Roman"/>
        <charset val="134"/>
      </rPr>
      <t>|18296483836#</t>
    </r>
    <r>
      <rPr>
        <sz val="10"/>
        <color theme="1"/>
        <rFont val="宋体"/>
        <charset val="134"/>
      </rPr>
      <t>张志林</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崇岗中学</t>
    </r>
    <r>
      <rPr>
        <sz val="10"/>
        <color theme="1"/>
        <rFont val="Times New Roman"/>
        <charset val="134"/>
      </rPr>
      <t>|13870416925#|||</t>
    </r>
  </si>
  <si>
    <t>1040542020000535</t>
  </si>
  <si>
    <t>104051202005000549</t>
  </si>
  <si>
    <t>2022110479</t>
  </si>
  <si>
    <r>
      <rPr>
        <sz val="10"/>
        <color theme="1"/>
        <rFont val="宋体"/>
        <charset val="134"/>
      </rPr>
      <t>江西省抚州市崇岗镇崇岗中学</t>
    </r>
  </si>
  <si>
    <t>1609537295@qq.com</t>
  </si>
  <si>
    <t>20250314230015</t>
  </si>
  <si>
    <t>104055108271623</t>
  </si>
  <si>
    <t>1040599798</t>
  </si>
  <si>
    <r>
      <rPr>
        <sz val="10"/>
        <color theme="1"/>
        <rFont val="宋体"/>
        <charset val="134"/>
      </rPr>
      <t>何韦玲</t>
    </r>
  </si>
  <si>
    <t>19979560286</t>
  </si>
  <si>
    <r>
      <rPr>
        <sz val="10"/>
        <color theme="1"/>
        <rFont val="宋体"/>
        <charset val="134"/>
      </rPr>
      <t>江西软件职业技术大学</t>
    </r>
  </si>
  <si>
    <t>362531199106060324</t>
  </si>
  <si>
    <t>heweiling</t>
  </si>
  <si>
    <t>19910606</t>
  </si>
  <si>
    <t>361003</t>
  </si>
  <si>
    <r>
      <rPr>
        <sz val="10"/>
        <color theme="1"/>
        <rFont val="宋体"/>
        <charset val="134"/>
      </rPr>
      <t>南昌高新技术产业开发区公共就业人才服务局</t>
    </r>
  </si>
  <si>
    <r>
      <rPr>
        <sz val="10"/>
        <color theme="1"/>
        <rFont val="宋体"/>
        <charset val="134"/>
      </rPr>
      <t>南昌高新区艾溪湖北路</t>
    </r>
    <r>
      <rPr>
        <sz val="10"/>
        <color theme="1"/>
        <rFont val="Times New Roman"/>
        <charset val="134"/>
      </rPr>
      <t>129</t>
    </r>
    <r>
      <rPr>
        <sz val="10"/>
        <color theme="1"/>
        <rFont val="宋体"/>
        <charset val="134"/>
      </rPr>
      <t>号绿地玫瑰城</t>
    </r>
    <r>
      <rPr>
        <sz val="10"/>
        <color theme="1"/>
        <rFont val="Times New Roman"/>
        <charset val="134"/>
      </rPr>
      <t>203</t>
    </r>
    <r>
      <rPr>
        <sz val="10"/>
        <color theme="1"/>
        <rFont val="宋体"/>
        <charset val="134"/>
      </rPr>
      <t>栋人力资源</t>
    </r>
    <r>
      <rPr>
        <sz val="10"/>
        <color theme="1"/>
        <rFont val="Times New Roman"/>
        <charset val="134"/>
      </rPr>
      <t xml:space="preserve"> </t>
    </r>
    <r>
      <rPr>
        <sz val="10"/>
        <color theme="1"/>
        <rFont val="宋体"/>
        <charset val="134"/>
      </rPr>
      <t>产业园一楼</t>
    </r>
  </si>
  <si>
    <r>
      <rPr>
        <sz val="10"/>
        <color theme="1"/>
        <rFont val="Times New Roman"/>
        <charset val="134"/>
      </rPr>
      <t>2020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#2014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江西软件职业技术大学</t>
    </r>
    <r>
      <rPr>
        <sz val="10"/>
        <color theme="1"/>
        <rFont val="Times New Roman"/>
        <charset val="134"/>
      </rPr>
      <t>|</t>
    </r>
    <r>
      <rPr>
        <sz val="10"/>
        <color theme="1"/>
        <rFont val="宋体"/>
        <charset val="134"/>
      </rPr>
      <t>专任教师</t>
    </r>
    <r>
      <rPr>
        <sz val="10"/>
        <color theme="1"/>
        <rFont val="Times New Roman"/>
        <charset val="134"/>
      </rPr>
      <t>/</t>
    </r>
    <r>
      <rPr>
        <sz val="10"/>
        <color theme="1"/>
        <rFont val="宋体"/>
        <charset val="134"/>
      </rPr>
      <t>教研室主任</t>
    </r>
    <r>
      <rPr>
        <sz val="10"/>
        <color theme="1"/>
        <rFont val="Times New Roman"/>
        <charset val="134"/>
      </rPr>
      <t>#||#||</t>
    </r>
  </si>
  <si>
    <r>
      <rPr>
        <sz val="10"/>
        <color theme="1"/>
        <rFont val="Times New Roman"/>
        <charset val="134"/>
      </rPr>
      <t>2014</t>
    </r>
    <r>
      <rPr>
        <sz val="10"/>
        <color theme="1"/>
        <rFont val="宋体"/>
        <charset val="134"/>
      </rPr>
      <t>年荣获在东华理工大学长江学院荣获优秀毕业生称号、</t>
    </r>
    <r>
      <rPr>
        <sz val="10"/>
        <color theme="1"/>
        <rFont val="Times New Roman"/>
        <charset val="134"/>
      </rPr>
      <t>2019</t>
    </r>
    <r>
      <rPr>
        <sz val="10"/>
        <color theme="1"/>
        <rFont val="宋体"/>
        <charset val="134"/>
      </rPr>
      <t>年在东华理工大学荣获优秀共产党员称号、</t>
    </r>
    <r>
      <rPr>
        <sz val="10"/>
        <color theme="1"/>
        <rFont val="Times New Roman"/>
        <charset val="134"/>
      </rPr>
      <t>2023</t>
    </r>
    <r>
      <rPr>
        <sz val="10"/>
        <color theme="1"/>
        <rFont val="宋体"/>
        <charset val="134"/>
      </rPr>
      <t>年在江西软件职业技术荣获师德标兵、优秀老师称号、</t>
    </r>
    <r>
      <rPr>
        <sz val="10"/>
        <color theme="1"/>
        <rFont val="Times New Roman"/>
        <charset val="134"/>
      </rPr>
      <t>2023</t>
    </r>
    <r>
      <rPr>
        <sz val="10"/>
        <color theme="1"/>
        <rFont val="宋体"/>
        <charset val="134"/>
      </rPr>
      <t>、</t>
    </r>
    <r>
      <rPr>
        <sz val="10"/>
        <color theme="1"/>
        <rFont val="Times New Roman"/>
        <charset val="134"/>
      </rPr>
      <t>2024</t>
    </r>
    <r>
      <rPr>
        <sz val="10"/>
        <color theme="1"/>
        <rFont val="宋体"/>
        <charset val="134"/>
      </rPr>
      <t>年多次荣获优秀指导老师称号</t>
    </r>
  </si>
  <si>
    <r>
      <rPr>
        <sz val="10"/>
        <color theme="1"/>
        <rFont val="宋体"/>
        <charset val="134"/>
      </rPr>
      <t>詹春垚</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南昌轨道交通集团有限公司运营分公司</t>
    </r>
    <r>
      <rPr>
        <sz val="10"/>
        <color theme="1"/>
        <rFont val="Times New Roman"/>
        <charset val="134"/>
      </rPr>
      <t>|18942359498#</t>
    </r>
    <r>
      <rPr>
        <sz val="10"/>
        <color theme="1"/>
        <rFont val="宋体"/>
        <charset val="134"/>
      </rPr>
      <t>詹伊宸</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|0#</t>
    </r>
    <r>
      <rPr>
        <sz val="10"/>
        <color theme="1"/>
        <rFont val="宋体"/>
        <charset val="134"/>
      </rPr>
      <t>詹启宸</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|0</t>
    </r>
  </si>
  <si>
    <r>
      <rPr>
        <sz val="10"/>
        <color theme="1"/>
        <rFont val="宋体"/>
        <charset val="134"/>
      </rPr>
      <t>人工智能</t>
    </r>
    <r>
      <rPr>
        <sz val="10"/>
        <color theme="1"/>
        <rFont val="Times New Roman"/>
        <charset val="134"/>
      </rPr>
      <t>+</t>
    </r>
    <r>
      <rPr>
        <sz val="10"/>
        <color theme="1"/>
        <rFont val="宋体"/>
        <charset val="134"/>
      </rPr>
      <t>现代通信工程</t>
    </r>
    <r>
      <rPr>
        <sz val="10"/>
        <color theme="1"/>
        <rFont val="Times New Roman"/>
        <charset val="134"/>
      </rPr>
      <t>”</t>
    </r>
    <r>
      <rPr>
        <sz val="10"/>
        <color theme="1"/>
        <rFont val="宋体"/>
        <charset val="134"/>
      </rPr>
      <t>创新型人才培养模式研究、《</t>
    </r>
    <r>
      <rPr>
        <sz val="10"/>
        <color theme="1"/>
        <rFont val="Times New Roman"/>
        <charset val="134"/>
      </rPr>
      <t>Unique Data Balancing Method for Defect Detection in Power Transmission andTransformation</t>
    </r>
    <r>
      <rPr>
        <sz val="10"/>
        <color theme="1"/>
        <rFont val="宋体"/>
        <charset val="134"/>
      </rPr>
      <t>》（核心第三）《</t>
    </r>
    <r>
      <rPr>
        <sz val="10"/>
        <color theme="1"/>
        <rFont val="Times New Roman"/>
        <charset val="134"/>
      </rPr>
      <t>Unique Data Balancing Method for Defect Detection in</t>
    </r>
    <r>
      <rPr>
        <sz val="10"/>
        <color theme="1"/>
        <rFont val="宋体"/>
        <charset val="134"/>
      </rPr>
      <t>》</t>
    </r>
    <r>
      <rPr>
        <sz val="10"/>
        <color theme="1"/>
        <rFont val="Times New Roman"/>
        <charset val="134"/>
      </rPr>
      <t>(EI</t>
    </r>
    <r>
      <rPr>
        <sz val="10"/>
        <color theme="1"/>
        <rFont val="宋体"/>
        <charset val="134"/>
      </rPr>
      <t>第三</t>
    </r>
    <r>
      <rPr>
        <sz val="10"/>
        <color theme="1"/>
        <rFont val="Times New Roman"/>
        <charset val="134"/>
      </rPr>
      <t>)</t>
    </r>
  </si>
  <si>
    <t>1343242014000524</t>
  </si>
  <si>
    <t>134321201405000524</t>
  </si>
  <si>
    <t>1040532017002049</t>
  </si>
  <si>
    <t>104051201702002049</t>
  </si>
  <si>
    <r>
      <rPr>
        <sz val="10"/>
        <color theme="1"/>
        <rFont val="宋体"/>
        <charset val="134"/>
      </rPr>
      <t>江西省南昌市西湖区云飞路国贸春天</t>
    </r>
    <r>
      <rPr>
        <sz val="10"/>
        <color theme="1"/>
        <rFont val="Times New Roman"/>
        <charset val="134"/>
      </rPr>
      <t>2-803</t>
    </r>
  </si>
  <si>
    <t>674143348@qq.com</t>
  </si>
  <si>
    <t>20250310183031</t>
  </si>
  <si>
    <t>20250311162955</t>
  </si>
  <si>
    <t>104055108271624</t>
  </si>
  <si>
    <t>1040599863</t>
  </si>
  <si>
    <r>
      <rPr>
        <sz val="10"/>
        <color theme="1"/>
        <rFont val="宋体"/>
        <charset val="134"/>
      </rPr>
      <t>卢炜煌</t>
    </r>
  </si>
  <si>
    <t>18720082810</t>
  </si>
  <si>
    <r>
      <rPr>
        <sz val="10"/>
        <color theme="1"/>
        <rFont val="宋体"/>
        <charset val="134"/>
      </rPr>
      <t>张怀强</t>
    </r>
  </si>
  <si>
    <t>360424199301170018</t>
  </si>
  <si>
    <t>luweihuang</t>
  </si>
  <si>
    <t>19930117</t>
  </si>
  <si>
    <t>360424</t>
  </si>
  <si>
    <r>
      <rPr>
        <sz val="10"/>
        <color theme="1"/>
        <rFont val="宋体"/>
        <charset val="134"/>
      </rPr>
      <t>江西省修水县人才交流中心</t>
    </r>
  </si>
  <si>
    <r>
      <rPr>
        <sz val="10"/>
        <color theme="1"/>
        <rFont val="宋体"/>
        <charset val="134"/>
      </rPr>
      <t>江西省九江市修水县城九九路</t>
    </r>
    <r>
      <rPr>
        <sz val="10"/>
        <color theme="1"/>
        <rFont val="Times New Roman"/>
        <charset val="134"/>
      </rPr>
      <t>60</t>
    </r>
    <r>
      <rPr>
        <sz val="10"/>
        <color theme="1"/>
        <rFont val="宋体"/>
        <charset val="134"/>
      </rPr>
      <t>号人力资源和社会保障局大楼</t>
    </r>
  </si>
  <si>
    <t>332400</t>
  </si>
  <si>
    <r>
      <rPr>
        <sz val="10"/>
        <color theme="1"/>
        <rFont val="Times New Roman"/>
        <charset val="134"/>
      </rPr>
      <t>2008.9-2011.6|</t>
    </r>
    <r>
      <rPr>
        <sz val="10"/>
        <color theme="1"/>
        <rFont val="宋体"/>
        <charset val="134"/>
      </rPr>
      <t>修水县第一中学</t>
    </r>
    <r>
      <rPr>
        <sz val="10"/>
        <color theme="1"/>
        <rFont val="Times New Roman"/>
        <charset val="134"/>
      </rPr>
      <t>|</t>
    </r>
    <r>
      <rPr>
        <sz val="10"/>
        <color theme="1"/>
        <rFont val="宋体"/>
        <charset val="134"/>
      </rPr>
      <t>学生</t>
    </r>
    <r>
      <rPr>
        <sz val="10"/>
        <color theme="1"/>
        <rFont val="Times New Roman"/>
        <charset val="134"/>
      </rPr>
      <t>#2011.9-2015.7|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#2016.9-2019.6|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#2020.9-2024.10|</t>
    </r>
    <r>
      <rPr>
        <sz val="10"/>
        <color theme="1"/>
        <rFont val="宋体"/>
        <charset val="134"/>
      </rPr>
      <t>华北电力大学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</si>
  <si>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卢东英</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修水县司法局法律服务中心</t>
    </r>
    <r>
      <rPr>
        <sz val="10"/>
        <color theme="1"/>
        <rFont val="Times New Roman"/>
        <charset val="134"/>
      </rPr>
      <t>|15270553666#</t>
    </r>
    <r>
      <rPr>
        <sz val="10"/>
        <color theme="1"/>
        <rFont val="宋体"/>
        <charset val="134"/>
      </rPr>
      <t>冷艳红</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个体</t>
    </r>
    <r>
      <rPr>
        <sz val="10"/>
        <color theme="1"/>
        <rFont val="Times New Roman"/>
        <charset val="134"/>
      </rPr>
      <t>|15170969319#|||</t>
    </r>
  </si>
  <si>
    <r>
      <rPr>
        <sz val="10"/>
        <color theme="1"/>
        <rFont val="Times New Roman"/>
        <charset val="134"/>
      </rPr>
      <t>[1]</t>
    </r>
    <r>
      <rPr>
        <sz val="10"/>
        <color theme="1"/>
        <rFont val="宋体"/>
        <charset val="134"/>
      </rPr>
      <t>基于</t>
    </r>
    <r>
      <rPr>
        <sz val="10"/>
        <color theme="1"/>
        <rFont val="Times New Roman"/>
        <charset val="134"/>
      </rPr>
      <t>LabVIEW</t>
    </r>
    <r>
      <rPr>
        <sz val="10"/>
        <color theme="1"/>
        <rFont val="宋体"/>
        <charset val="134"/>
      </rPr>
      <t>的核脉冲信号获取与数字处理系统设计</t>
    </r>
    <r>
      <rPr>
        <sz val="10"/>
        <color theme="1"/>
        <rFont val="Times New Roman"/>
        <charset val="134"/>
      </rPr>
      <t>.[2]</t>
    </r>
    <r>
      <rPr>
        <sz val="10"/>
        <color theme="1"/>
        <rFont val="宋体"/>
        <charset val="134"/>
      </rPr>
      <t>基于</t>
    </r>
    <r>
      <rPr>
        <sz val="10"/>
        <color theme="1"/>
        <rFont val="Times New Roman"/>
        <charset val="134"/>
      </rPr>
      <t>Multisim/MATLAB</t>
    </r>
    <r>
      <rPr>
        <sz val="10"/>
        <color theme="1"/>
        <rFont val="宋体"/>
        <charset val="134"/>
      </rPr>
      <t>的核脉冲信号高斯成形</t>
    </r>
    <r>
      <rPr>
        <sz val="10"/>
        <color theme="1"/>
        <rFont val="Times New Roman"/>
        <charset val="134"/>
      </rPr>
      <t xml:space="preserve">.[3] </t>
    </r>
    <r>
      <rPr>
        <sz val="10"/>
        <color theme="1"/>
        <rFont val="宋体"/>
        <charset val="134"/>
      </rPr>
      <t>通用数字核谱仪系统设计</t>
    </r>
    <r>
      <rPr>
        <sz val="10"/>
        <color theme="1"/>
        <rFont val="Times New Roman"/>
        <charset val="134"/>
      </rPr>
      <t>.[4]</t>
    </r>
    <r>
      <rPr>
        <sz val="10"/>
        <color theme="1"/>
        <rFont val="宋体"/>
        <charset val="134"/>
      </rPr>
      <t>基于</t>
    </r>
    <r>
      <rPr>
        <sz val="10"/>
        <color theme="1"/>
        <rFont val="Times New Roman"/>
        <charset val="134"/>
      </rPr>
      <t>MATLAB</t>
    </r>
    <r>
      <rPr>
        <sz val="10"/>
        <color theme="1"/>
        <rFont val="宋体"/>
        <charset val="134"/>
      </rPr>
      <t>的核脉冲信号数字成形实现与性能分析</t>
    </r>
    <r>
      <rPr>
        <sz val="10"/>
        <color theme="1"/>
        <rFont val="Times New Roman"/>
        <charset val="134"/>
      </rPr>
      <t xml:space="preserve"> .</t>
    </r>
  </si>
  <si>
    <t>1040542015000440</t>
  </si>
  <si>
    <t>104051201505000440</t>
  </si>
  <si>
    <t>1040532019001139</t>
  </si>
  <si>
    <t>104051201902001139</t>
  </si>
  <si>
    <r>
      <rPr>
        <sz val="10"/>
        <color theme="1"/>
        <rFont val="宋体"/>
        <charset val="134"/>
      </rPr>
      <t>江西省九江市濂溪区</t>
    </r>
    <r>
      <rPr>
        <sz val="10"/>
        <color theme="1"/>
        <rFont val="Times New Roman"/>
        <charset val="134"/>
      </rPr>
      <t>5727</t>
    </r>
    <r>
      <rPr>
        <sz val="10"/>
        <color theme="1"/>
        <rFont val="宋体"/>
        <charset val="134"/>
      </rPr>
      <t>社区</t>
    </r>
    <r>
      <rPr>
        <sz val="10"/>
        <color theme="1"/>
        <rFont val="Times New Roman"/>
        <charset val="134"/>
      </rPr>
      <t>50</t>
    </r>
    <r>
      <rPr>
        <sz val="10"/>
        <color theme="1"/>
        <rFont val="宋体"/>
        <charset val="134"/>
      </rPr>
      <t>栋</t>
    </r>
    <r>
      <rPr>
        <sz val="10"/>
        <color theme="1"/>
        <rFont val="Times New Roman"/>
        <charset val="134"/>
      </rPr>
      <t>2</t>
    </r>
    <r>
      <rPr>
        <sz val="10"/>
        <color theme="1"/>
        <rFont val="宋体"/>
        <charset val="134"/>
      </rPr>
      <t>单元</t>
    </r>
    <r>
      <rPr>
        <sz val="10"/>
        <color theme="1"/>
        <rFont val="Times New Roman"/>
        <charset val="134"/>
      </rPr>
      <t>602</t>
    </r>
  </si>
  <si>
    <t>365643050@qq.com</t>
  </si>
  <si>
    <t>20250301194631</t>
  </si>
  <si>
    <t>20250307224210</t>
  </si>
  <si>
    <t>104055108271625</t>
  </si>
  <si>
    <t>1040599877</t>
  </si>
  <si>
    <r>
      <rPr>
        <sz val="10"/>
        <color theme="1"/>
        <rFont val="宋体"/>
        <charset val="134"/>
      </rPr>
      <t>王柱</t>
    </r>
  </si>
  <si>
    <t>17828190380</t>
  </si>
  <si>
    <t>511381199310025999</t>
  </si>
  <si>
    <t>WANGZHU</t>
  </si>
  <si>
    <t>19931002</t>
  </si>
  <si>
    <t>511381</t>
  </si>
  <si>
    <t>511102</t>
  </si>
  <si>
    <r>
      <rPr>
        <sz val="10"/>
        <color theme="1"/>
        <rFont val="宋体"/>
        <charset val="134"/>
      </rPr>
      <t>四川省乐山市市中区肖坝路</t>
    </r>
    <r>
      <rPr>
        <sz val="10"/>
        <color theme="1"/>
        <rFont val="Times New Roman"/>
        <charset val="134"/>
      </rPr>
      <t>222</t>
    </r>
    <r>
      <rPr>
        <sz val="10"/>
        <color theme="1"/>
        <rFont val="宋体"/>
        <charset val="134"/>
      </rPr>
      <t>号成都理工大学工程技术学院</t>
    </r>
  </si>
  <si>
    <t>614000</t>
  </si>
  <si>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成都理工大学工程技术学院</t>
    </r>
    <r>
      <rPr>
        <sz val="10"/>
        <color theme="1"/>
        <rFont val="Times New Roman"/>
        <charset val="134"/>
      </rPr>
      <t>|</t>
    </r>
    <r>
      <rPr>
        <sz val="10"/>
        <color theme="1"/>
        <rFont val="宋体"/>
        <charset val="134"/>
      </rPr>
      <t>学生</t>
    </r>
    <r>
      <rPr>
        <sz val="10"/>
        <color theme="1"/>
        <rFont val="Times New Roman"/>
        <charset val="134"/>
      </rPr>
      <t>#2015</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中山大学</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四川省核工业辐射测试防护院</t>
    </r>
    <r>
      <rPr>
        <sz val="10"/>
        <color theme="1"/>
        <rFont val="Times New Roman"/>
        <charset val="134"/>
      </rPr>
      <t>|</t>
    </r>
    <r>
      <rPr>
        <sz val="10"/>
        <color theme="1"/>
        <rFont val="宋体"/>
        <charset val="134"/>
      </rPr>
      <t>职员</t>
    </r>
    <r>
      <rPr>
        <sz val="10"/>
        <color theme="1"/>
        <rFont val="Times New Roman"/>
        <charset val="134"/>
      </rPr>
      <t>#2020</t>
    </r>
    <r>
      <rPr>
        <sz val="10"/>
        <color theme="1"/>
        <rFont val="宋体"/>
        <charset val="134"/>
      </rPr>
      <t>年</t>
    </r>
    <r>
      <rPr>
        <sz val="10"/>
        <color theme="1"/>
        <rFont val="Times New Roman"/>
        <charset val="134"/>
      </rPr>
      <t>4</t>
    </r>
    <r>
      <rPr>
        <sz val="10"/>
        <color theme="1"/>
        <rFont val="宋体"/>
        <charset val="134"/>
      </rPr>
      <t>月至今</t>
    </r>
    <r>
      <rPr>
        <sz val="10"/>
        <color theme="1"/>
        <rFont val="Times New Roman"/>
        <charset val="134"/>
      </rPr>
      <t>|</t>
    </r>
    <r>
      <rPr>
        <sz val="10"/>
        <color theme="1"/>
        <rFont val="宋体"/>
        <charset val="134"/>
      </rPr>
      <t>成都理工大学工程技术学院</t>
    </r>
    <r>
      <rPr>
        <sz val="10"/>
        <color theme="1"/>
        <rFont val="Times New Roman"/>
        <charset val="134"/>
      </rPr>
      <t>|</t>
    </r>
    <r>
      <rPr>
        <sz val="10"/>
        <color theme="1"/>
        <rFont val="宋体"/>
        <charset val="134"/>
      </rPr>
      <t>教师</t>
    </r>
    <r>
      <rPr>
        <sz val="10"/>
        <color theme="1"/>
        <rFont val="Times New Roman"/>
        <charset val="134"/>
      </rPr>
      <t>#||</t>
    </r>
  </si>
  <si>
    <r>
      <rPr>
        <sz val="10"/>
        <color theme="1"/>
        <rFont val="Times New Roman"/>
        <charset val="134"/>
      </rPr>
      <t>2023</t>
    </r>
    <r>
      <rPr>
        <sz val="10"/>
        <color theme="1"/>
        <rFont val="宋体"/>
        <charset val="134"/>
      </rPr>
      <t>年第九届全国大学物理实验竞赛三等奖、优秀奖优秀指导教师；</t>
    </r>
    <r>
      <rPr>
        <sz val="10"/>
        <color theme="1"/>
        <rFont val="Times New Roman"/>
        <charset val="134"/>
      </rPr>
      <t>2024</t>
    </r>
    <r>
      <rPr>
        <sz val="10"/>
        <color theme="1"/>
        <rFont val="宋体"/>
        <charset val="134"/>
      </rPr>
      <t>年四川省第一届节能减排竞赛二等奖指导教师；</t>
    </r>
    <r>
      <rPr>
        <sz val="10"/>
        <color theme="1"/>
        <rFont val="Times New Roman"/>
        <charset val="134"/>
      </rPr>
      <t>2024</t>
    </r>
    <r>
      <rPr>
        <sz val="10"/>
        <color theme="1"/>
        <rFont val="宋体"/>
        <charset val="134"/>
      </rPr>
      <t>年第十届全国大学生能源经济学术创意大赛二等奖指导教师；</t>
    </r>
    <r>
      <rPr>
        <sz val="10"/>
        <color theme="1"/>
        <rFont val="Times New Roman"/>
        <charset val="134"/>
      </rPr>
      <t>2024</t>
    </r>
    <r>
      <rPr>
        <sz val="10"/>
        <color theme="1"/>
        <rFont val="宋体"/>
        <charset val="134"/>
      </rPr>
      <t>年核工业教育学会第二届学术年会三等奖。</t>
    </r>
  </si>
  <si>
    <r>
      <rPr>
        <sz val="10"/>
        <color theme="1"/>
        <rFont val="宋体"/>
        <charset val="134"/>
      </rPr>
      <t>黄丹梅</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四川城市职业学院</t>
    </r>
    <r>
      <rPr>
        <sz val="10"/>
        <color theme="1"/>
        <rFont val="Times New Roman"/>
        <charset val="134"/>
      </rPr>
      <t>|19183341245#</t>
    </r>
    <r>
      <rPr>
        <sz val="10"/>
        <color theme="1"/>
        <rFont val="宋体"/>
        <charset val="134"/>
      </rPr>
      <t>王汐萌</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眉山市东坡区第三幼儿园</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王一禾</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</si>
  <si>
    <t>Wang Z,Wang X,Zheng Y, et al.Prediction of thermal conductivity in UO2 with SiC additions and related decisive features discovery[J].Journal of Nuclear Materials, 2024.</t>
  </si>
  <si>
    <t>1366842015000770</t>
  </si>
  <si>
    <t>136681201505000770</t>
  </si>
  <si>
    <t>10558</t>
  </si>
  <si>
    <r>
      <rPr>
        <sz val="10"/>
        <color theme="1"/>
        <rFont val="宋体"/>
        <charset val="134"/>
      </rPr>
      <t>中山大学</t>
    </r>
  </si>
  <si>
    <t>1055832018002099</t>
  </si>
  <si>
    <t>105581201802003258</t>
  </si>
  <si>
    <t>1084668831@qq.com</t>
  </si>
  <si>
    <t>20250227234123</t>
  </si>
  <si>
    <t>104055108271626</t>
  </si>
  <si>
    <t>1040599897</t>
  </si>
  <si>
    <r>
      <rPr>
        <sz val="10"/>
        <color theme="1"/>
        <rFont val="宋体"/>
        <charset val="134"/>
      </rPr>
      <t>姜雨婷</t>
    </r>
  </si>
  <si>
    <t>13133846223</t>
  </si>
  <si>
    <t>130826198905012122</t>
  </si>
  <si>
    <t>jiangyuting</t>
  </si>
  <si>
    <t>19890501</t>
  </si>
  <si>
    <t>130826</t>
  </si>
  <si>
    <r>
      <rPr>
        <sz val="10"/>
        <color theme="1"/>
        <rFont val="宋体"/>
        <charset val="134"/>
      </rPr>
      <t>南昌市二七北路</t>
    </r>
    <r>
      <rPr>
        <sz val="10"/>
        <color theme="1"/>
        <rFont val="Times New Roman"/>
        <charset val="134"/>
      </rPr>
      <t>266</t>
    </r>
    <r>
      <rPr>
        <sz val="10"/>
        <color theme="1"/>
        <rFont val="宋体"/>
        <charset val="134"/>
      </rPr>
      <t>号中国江西人才市场三楼</t>
    </r>
  </si>
  <si>
    <r>
      <rPr>
        <sz val="10"/>
        <color theme="1"/>
        <rFont val="Times New Roman"/>
        <charset val="134"/>
      </rPr>
      <t>2005.09-2009.06|</t>
    </r>
    <r>
      <rPr>
        <sz val="10"/>
        <color theme="1"/>
        <rFont val="宋体"/>
        <charset val="134"/>
      </rPr>
      <t>河北省承德市丰宁一中</t>
    </r>
    <r>
      <rPr>
        <sz val="10"/>
        <color theme="1"/>
        <rFont val="Times New Roman"/>
        <charset val="134"/>
      </rPr>
      <t>|</t>
    </r>
    <r>
      <rPr>
        <sz val="10"/>
        <color theme="1"/>
        <rFont val="宋体"/>
        <charset val="134"/>
      </rPr>
      <t>学生</t>
    </r>
    <r>
      <rPr>
        <sz val="10"/>
        <color theme="1"/>
        <rFont val="Times New Roman"/>
        <charset val="134"/>
      </rPr>
      <t>#2009.09-2013.06|</t>
    </r>
    <r>
      <rPr>
        <sz val="10"/>
        <color theme="1"/>
        <rFont val="宋体"/>
        <charset val="134"/>
      </rPr>
      <t>重庆科技学院</t>
    </r>
    <r>
      <rPr>
        <sz val="10"/>
        <color theme="1"/>
        <rFont val="Times New Roman"/>
        <charset val="134"/>
      </rPr>
      <t>|</t>
    </r>
    <r>
      <rPr>
        <sz val="10"/>
        <color theme="1"/>
        <rFont val="宋体"/>
        <charset val="134"/>
      </rPr>
      <t>学生</t>
    </r>
    <r>
      <rPr>
        <sz val="10"/>
        <color theme="1"/>
        <rFont val="Times New Roman"/>
        <charset val="134"/>
      </rPr>
      <t>#2013.09-2016.06|</t>
    </r>
    <r>
      <rPr>
        <sz val="10"/>
        <color theme="1"/>
        <rFont val="宋体"/>
        <charset val="134"/>
      </rPr>
      <t>湘潭大学</t>
    </r>
    <r>
      <rPr>
        <sz val="10"/>
        <color theme="1"/>
        <rFont val="Times New Roman"/>
        <charset val="134"/>
      </rPr>
      <t>|</t>
    </r>
    <r>
      <rPr>
        <sz val="10"/>
        <color theme="1"/>
        <rFont val="宋体"/>
        <charset val="134"/>
      </rPr>
      <t>学生</t>
    </r>
    <r>
      <rPr>
        <sz val="10"/>
        <color theme="1"/>
        <rFont val="Times New Roman"/>
        <charset val="134"/>
      </rPr>
      <t>#2016.07-2018.04|</t>
    </r>
    <r>
      <rPr>
        <sz val="10"/>
        <color theme="1"/>
        <rFont val="宋体"/>
        <charset val="134"/>
      </rPr>
      <t>湖南埃普特医疗器械有限公司</t>
    </r>
    <r>
      <rPr>
        <sz val="10"/>
        <color theme="1"/>
        <rFont val="Times New Roman"/>
        <charset val="134"/>
      </rPr>
      <t>|</t>
    </r>
    <r>
      <rPr>
        <sz val="10"/>
        <color theme="1"/>
        <rFont val="宋体"/>
        <charset val="134"/>
      </rPr>
      <t>研发工程师</t>
    </r>
    <r>
      <rPr>
        <sz val="10"/>
        <color theme="1"/>
        <rFont val="Times New Roman"/>
        <charset val="134"/>
      </rPr>
      <t>#2019.06-</t>
    </r>
    <r>
      <rPr>
        <sz val="10"/>
        <color theme="1"/>
        <rFont val="宋体"/>
        <charset val="134"/>
      </rPr>
      <t>至今</t>
    </r>
    <r>
      <rPr>
        <sz val="10"/>
        <color theme="1"/>
        <rFont val="Times New Roman"/>
        <charset val="134"/>
      </rPr>
      <t>|</t>
    </r>
    <r>
      <rPr>
        <sz val="10"/>
        <color theme="1"/>
        <rFont val="宋体"/>
        <charset val="134"/>
      </rPr>
      <t>东华理工大学核工学院</t>
    </r>
    <r>
      <rPr>
        <sz val="10"/>
        <color theme="1"/>
        <rFont val="Times New Roman"/>
        <charset val="134"/>
      </rPr>
      <t>|</t>
    </r>
    <r>
      <rPr>
        <sz val="10"/>
        <color theme="1"/>
        <rFont val="宋体"/>
        <charset val="134"/>
      </rPr>
      <t>老师</t>
    </r>
  </si>
  <si>
    <r>
      <rPr>
        <sz val="10"/>
        <color theme="1"/>
        <rFont val="Times New Roman"/>
        <charset val="134"/>
      </rPr>
      <t>2013-2016</t>
    </r>
    <r>
      <rPr>
        <sz val="10"/>
        <color theme="1"/>
        <rFont val="宋体"/>
        <charset val="134"/>
      </rPr>
      <t>学年获研究生入学乙等奖学金；</t>
    </r>
    <r>
      <rPr>
        <sz val="10"/>
        <color theme="1"/>
        <rFont val="Times New Roman"/>
        <charset val="134"/>
      </rPr>
      <t>2014</t>
    </r>
    <r>
      <rPr>
        <sz val="10"/>
        <color theme="1"/>
        <rFont val="宋体"/>
        <charset val="134"/>
      </rPr>
      <t>年</t>
    </r>
    <r>
      <rPr>
        <sz val="10"/>
        <color theme="1"/>
        <rFont val="Times New Roman"/>
        <charset val="134"/>
      </rPr>
      <t xml:space="preserve"> </t>
    </r>
    <r>
      <rPr>
        <sz val="10"/>
        <color theme="1"/>
        <rFont val="宋体"/>
        <charset val="134"/>
      </rPr>
      <t>获校</t>
    </r>
    <r>
      <rPr>
        <sz val="10"/>
        <color theme="1"/>
        <rFont val="Times New Roman"/>
        <charset val="134"/>
      </rPr>
      <t>“</t>
    </r>
    <r>
      <rPr>
        <sz val="10"/>
        <color theme="1"/>
        <rFont val="宋体"/>
        <charset val="134"/>
      </rPr>
      <t>优秀团员</t>
    </r>
    <r>
      <rPr>
        <sz val="10"/>
        <color theme="1"/>
        <rFont val="Times New Roman"/>
        <charset val="134"/>
      </rPr>
      <t>”“</t>
    </r>
    <r>
      <rPr>
        <sz val="10"/>
        <color theme="1"/>
        <rFont val="宋体"/>
        <charset val="134"/>
      </rPr>
      <t>三好研究生</t>
    </r>
    <r>
      <rPr>
        <sz val="10"/>
        <color theme="1"/>
        <rFont val="Times New Roman"/>
        <charset val="134"/>
      </rPr>
      <t>”</t>
    </r>
    <r>
      <rPr>
        <sz val="10"/>
        <color theme="1"/>
        <rFont val="宋体"/>
        <charset val="134"/>
      </rPr>
      <t xml:space="preserve">荣誉称号
</t>
    </r>
  </si>
  <si>
    <r>
      <rPr>
        <sz val="10"/>
        <color theme="1"/>
        <rFont val="宋体"/>
        <charset val="134"/>
      </rPr>
      <t>刘永辉</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t>
    </r>
    <r>
      <rPr>
        <sz val="10"/>
        <color theme="1"/>
        <rFont val="Times New Roman"/>
        <charset val="134"/>
      </rPr>
      <t>|18507099556#</t>
    </r>
    <r>
      <rPr>
        <sz val="10"/>
        <color theme="1"/>
        <rFont val="宋体"/>
        <charset val="134"/>
      </rPr>
      <t>刘文睿</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南昌师范学院附属鹤琴之声幼儿园</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</si>
  <si>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姜雨婷</t>
    </r>
    <r>
      <rPr>
        <sz val="10"/>
        <color theme="1"/>
        <rFont val="Times New Roman"/>
        <charset val="134"/>
      </rPr>
      <t>,</t>
    </r>
    <r>
      <rPr>
        <sz val="10"/>
        <color theme="1"/>
        <rFont val="宋体"/>
        <charset val="134"/>
      </rPr>
      <t>宁超凡</t>
    </r>
    <r>
      <rPr>
        <sz val="10"/>
        <color theme="1"/>
        <rFont val="Times New Roman"/>
        <charset val="134"/>
      </rPr>
      <t>,</t>
    </r>
    <r>
      <rPr>
        <sz val="10"/>
        <color theme="1"/>
        <rFont val="宋体"/>
        <charset val="134"/>
      </rPr>
      <t>潘俊安</t>
    </r>
    <r>
      <rPr>
        <sz val="10"/>
        <color theme="1"/>
        <rFont val="Times New Roman"/>
        <charset val="134"/>
      </rPr>
      <t>,</t>
    </r>
    <r>
      <rPr>
        <sz val="10"/>
        <color theme="1"/>
        <rFont val="宋体"/>
        <charset val="134"/>
      </rPr>
      <t>等</t>
    </r>
    <r>
      <rPr>
        <sz val="10"/>
        <color theme="1"/>
        <rFont val="Times New Roman"/>
        <charset val="134"/>
      </rPr>
      <t>.TiO2/S</t>
    </r>
    <r>
      <rPr>
        <sz val="10"/>
        <color theme="1"/>
        <rFont val="宋体"/>
        <charset val="134"/>
      </rPr>
      <t>复合材料在锂硫电池中的应用</t>
    </r>
    <r>
      <rPr>
        <sz val="10"/>
        <color theme="1"/>
        <rFont val="Times New Roman"/>
        <charset val="134"/>
      </rPr>
      <t>[J].</t>
    </r>
    <r>
      <rPr>
        <sz val="10"/>
        <color theme="1"/>
        <rFont val="宋体"/>
        <charset val="134"/>
      </rPr>
      <t>湘潭大学自然科学学报</t>
    </r>
    <r>
      <rPr>
        <sz val="10"/>
        <color theme="1"/>
        <rFont val="Times New Roman"/>
        <charset val="134"/>
      </rPr>
      <t>, 2016, 38(2):6.</t>
    </r>
  </si>
  <si>
    <t>11551</t>
  </si>
  <si>
    <r>
      <rPr>
        <sz val="10"/>
        <color theme="1"/>
        <rFont val="宋体"/>
        <charset val="134"/>
      </rPr>
      <t>重庆科技学院</t>
    </r>
  </si>
  <si>
    <t>080406</t>
  </si>
  <si>
    <r>
      <rPr>
        <sz val="10"/>
        <color theme="1"/>
        <rFont val="宋体"/>
        <charset val="134"/>
      </rPr>
      <t>无机非金属材料工程</t>
    </r>
  </si>
  <si>
    <t>1155142013002882</t>
  </si>
  <si>
    <t>115511201305000560</t>
  </si>
  <si>
    <t>10530</t>
  </si>
  <si>
    <r>
      <rPr>
        <sz val="10"/>
        <color theme="1"/>
        <rFont val="宋体"/>
        <charset val="134"/>
      </rPr>
      <t>湘潭大学</t>
    </r>
  </si>
  <si>
    <t>077300</t>
  </si>
  <si>
    <r>
      <rPr>
        <sz val="10"/>
        <color theme="1"/>
        <rFont val="宋体"/>
        <charset val="134"/>
      </rPr>
      <t>材料科学与工程</t>
    </r>
  </si>
  <si>
    <t>1053032016100980</t>
  </si>
  <si>
    <t>105301201602000794</t>
  </si>
  <si>
    <r>
      <rPr>
        <sz val="10"/>
        <color theme="1"/>
        <rFont val="宋体"/>
        <charset val="134"/>
      </rPr>
      <t>江西省南昌市经开区蛟桥镇新力帝泊湾小区</t>
    </r>
  </si>
  <si>
    <t>1020295473@qq.com</t>
  </si>
  <si>
    <t>20250225172557</t>
  </si>
  <si>
    <t>50</t>
  </si>
  <si>
    <t>104055108271627</t>
  </si>
  <si>
    <t>1040599905</t>
  </si>
  <si>
    <r>
      <rPr>
        <sz val="10"/>
        <color theme="1"/>
        <rFont val="宋体"/>
        <charset val="134"/>
      </rPr>
      <t>陈璐</t>
    </r>
  </si>
  <si>
    <t>19981668324</t>
  </si>
  <si>
    <r>
      <rPr>
        <sz val="10"/>
        <color theme="1"/>
        <rFont val="宋体"/>
        <charset val="134"/>
      </rPr>
      <t>刘义保</t>
    </r>
  </si>
  <si>
    <t>362502198906270227</t>
  </si>
  <si>
    <t>chenlu</t>
  </si>
  <si>
    <t>19890627</t>
  </si>
  <si>
    <t>360000</t>
  </si>
  <si>
    <r>
      <rPr>
        <sz val="10"/>
        <color theme="1"/>
        <rFont val="Times New Roman"/>
        <charset val="134"/>
      </rPr>
      <t>2006.09-2010.7|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#2011.9-2014.7|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#2022.9-</t>
    </r>
    <r>
      <rPr>
        <sz val="10"/>
        <color theme="1"/>
        <rFont val="宋体"/>
        <charset val="134"/>
      </rPr>
      <t>至今</t>
    </r>
    <r>
      <rPr>
        <sz val="10"/>
        <color theme="1"/>
        <rFont val="Times New Roman"/>
        <charset val="134"/>
      </rPr>
      <t>|</t>
    </r>
    <r>
      <rPr>
        <sz val="10"/>
        <color theme="1"/>
        <rFont val="宋体"/>
        <charset val="134"/>
      </rPr>
      <t>江西航空职业技术学院</t>
    </r>
    <r>
      <rPr>
        <sz val="10"/>
        <color theme="1"/>
        <rFont val="Times New Roman"/>
        <charset val="134"/>
      </rPr>
      <t>|</t>
    </r>
    <r>
      <rPr>
        <sz val="10"/>
        <color theme="1"/>
        <rFont val="宋体"/>
        <charset val="134"/>
      </rPr>
      <t>教学副院长</t>
    </r>
    <r>
      <rPr>
        <sz val="10"/>
        <color theme="1"/>
        <rFont val="Times New Roman"/>
        <charset val="134"/>
      </rPr>
      <t>#||#||</t>
    </r>
  </si>
  <si>
    <r>
      <rPr>
        <sz val="10"/>
        <color theme="1"/>
        <rFont val="宋体"/>
        <charset val="134"/>
      </rPr>
      <t>李福龙</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中广核测控装备（深圳）有限公司</t>
    </r>
    <r>
      <rPr>
        <sz val="10"/>
        <color theme="1"/>
        <rFont val="Times New Roman"/>
        <charset val="134"/>
      </rPr>
      <t>|15308102895#|||#|||</t>
    </r>
  </si>
  <si>
    <t>1040542010010509</t>
  </si>
  <si>
    <t>104051201005000509</t>
  </si>
  <si>
    <t>1040532014000110</t>
  </si>
  <si>
    <t>104051201402000109</t>
  </si>
  <si>
    <r>
      <rPr>
        <sz val="10"/>
        <color theme="1"/>
        <rFont val="宋体"/>
        <charset val="134"/>
      </rPr>
      <t>江西省南昌市高新大道</t>
    </r>
    <r>
      <rPr>
        <sz val="10"/>
        <color theme="1"/>
        <rFont val="Times New Roman"/>
        <charset val="134"/>
      </rPr>
      <t>900</t>
    </r>
    <r>
      <rPr>
        <sz val="10"/>
        <color theme="1"/>
        <rFont val="宋体"/>
        <charset val="134"/>
      </rPr>
      <t>号</t>
    </r>
  </si>
  <si>
    <t>180169217@qq.com</t>
  </si>
  <si>
    <t>chenlu19891128@126.com</t>
  </si>
  <si>
    <t>20250224131858</t>
  </si>
  <si>
    <t>20250329170246</t>
  </si>
  <si>
    <t>104055108271628</t>
  </si>
  <si>
    <t>1040599910</t>
  </si>
  <si>
    <r>
      <rPr>
        <sz val="10"/>
        <color theme="1"/>
        <rFont val="宋体"/>
        <charset val="134"/>
      </rPr>
      <t>曹亚娟</t>
    </r>
  </si>
  <si>
    <t>18647708247</t>
  </si>
  <si>
    <t>642221199102040383</t>
  </si>
  <si>
    <t>caoyajuan</t>
  </si>
  <si>
    <t>19910204</t>
  </si>
  <si>
    <t>640402</t>
  </si>
  <si>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鲁东大学</t>
    </r>
    <r>
      <rPr>
        <sz val="10"/>
        <color theme="1"/>
        <rFont val="Times New Roman"/>
        <charset val="134"/>
      </rPr>
      <t>|</t>
    </r>
    <r>
      <rPr>
        <sz val="10"/>
        <color theme="1"/>
        <rFont val="宋体"/>
        <charset val="134"/>
      </rPr>
      <t>学生</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兰州大学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-2019</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北京师范大学鄂尔多斯附属学校</t>
    </r>
    <r>
      <rPr>
        <sz val="10"/>
        <color theme="1"/>
        <rFont val="Times New Roman"/>
        <charset val="134"/>
      </rPr>
      <t>|</t>
    </r>
    <r>
      <rPr>
        <sz val="10"/>
        <color theme="1"/>
        <rFont val="宋体"/>
        <charset val="134"/>
      </rPr>
      <t>教师</t>
    </r>
    <r>
      <rPr>
        <sz val="10"/>
        <color theme="1"/>
        <rFont val="Times New Roman"/>
        <charset val="134"/>
      </rPr>
      <t>#2019</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</si>
  <si>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刘旭升</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t>
    </r>
    <r>
      <rPr>
        <sz val="10"/>
        <color theme="1"/>
        <rFont val="Times New Roman"/>
        <charset val="134"/>
      </rPr>
      <t>|18298335643#|||#|||</t>
    </r>
  </si>
  <si>
    <r>
      <rPr>
        <sz val="10"/>
        <color theme="1"/>
        <rFont val="宋体"/>
        <charset val="134"/>
      </rPr>
      <t>网络演化博弈中的自组织临界性，曹亚娟，刘旭升，关剑月，复杂系统与复杂性科学，</t>
    </r>
    <r>
      <rPr>
        <sz val="10"/>
        <color theme="1"/>
        <rFont val="Times New Roman"/>
        <charset val="134"/>
      </rPr>
      <t>2017.</t>
    </r>
  </si>
  <si>
    <t>10451</t>
  </si>
  <si>
    <r>
      <rPr>
        <sz val="10"/>
        <color theme="1"/>
        <rFont val="宋体"/>
        <charset val="134"/>
      </rPr>
      <t>鲁东大学</t>
    </r>
  </si>
  <si>
    <t>1045142013104959</t>
  </si>
  <si>
    <t>104511201305005225</t>
  </si>
  <si>
    <r>
      <rPr>
        <sz val="10"/>
        <color theme="1"/>
        <rFont val="宋体"/>
        <charset val="134"/>
      </rPr>
      <t>理论物理</t>
    </r>
  </si>
  <si>
    <t>1073032016060441</t>
  </si>
  <si>
    <t>107301201602060136</t>
  </si>
  <si>
    <r>
      <rPr>
        <sz val="10"/>
        <color theme="1"/>
        <rFont val="宋体"/>
        <charset val="134"/>
      </rPr>
      <t>江西省南昌市经开区广兰大道东华理工大学</t>
    </r>
  </si>
  <si>
    <t>caoyj19@ecut.edu.cn</t>
  </si>
  <si>
    <t>664740965@qq.com</t>
  </si>
  <si>
    <t>20250223213917</t>
  </si>
  <si>
    <t>20250326221557</t>
  </si>
  <si>
    <t>104055108271629</t>
  </si>
  <si>
    <t>1040599961</t>
  </si>
  <si>
    <r>
      <rPr>
        <sz val="10"/>
        <color theme="1"/>
        <rFont val="宋体"/>
        <charset val="134"/>
      </rPr>
      <t>秦婷婷</t>
    </r>
  </si>
  <si>
    <t>13903815250</t>
  </si>
  <si>
    <r>
      <rPr>
        <sz val="10"/>
        <color theme="1"/>
        <rFont val="宋体"/>
        <charset val="134"/>
      </rPr>
      <t>郑州大学第二附属医院</t>
    </r>
  </si>
  <si>
    <t>410823199812160129</t>
  </si>
  <si>
    <t>qintingting</t>
  </si>
  <si>
    <t>19981216</t>
  </si>
  <si>
    <t>410823</t>
  </si>
  <si>
    <t>410105</t>
  </si>
  <si>
    <t>410184</t>
  </si>
  <si>
    <r>
      <rPr>
        <sz val="10"/>
        <color theme="1"/>
        <rFont val="宋体"/>
        <charset val="134"/>
      </rPr>
      <t>河南省人才交流中心</t>
    </r>
  </si>
  <si>
    <r>
      <rPr>
        <sz val="10"/>
        <color theme="1"/>
        <rFont val="宋体"/>
        <charset val="134"/>
      </rPr>
      <t>郑州航空港经济综合实验区通航路</t>
    </r>
    <r>
      <rPr>
        <sz val="10"/>
        <color theme="1"/>
        <rFont val="Times New Roman"/>
        <charset val="134"/>
      </rPr>
      <t>16</t>
    </r>
    <r>
      <rPr>
        <sz val="10"/>
        <color theme="1"/>
        <rFont val="宋体"/>
        <charset val="134"/>
      </rPr>
      <t>号（中国中原人力资源服务产业园区</t>
    </r>
    <r>
      <rPr>
        <sz val="10"/>
        <color theme="1"/>
        <rFont val="Times New Roman"/>
        <charset val="134"/>
      </rPr>
      <t>C</t>
    </r>
    <r>
      <rPr>
        <sz val="10"/>
        <color theme="1"/>
        <rFont val="宋体"/>
        <charset val="134"/>
      </rPr>
      <t>座</t>
    </r>
    <r>
      <rPr>
        <sz val="10"/>
        <color theme="1"/>
        <rFont val="Times New Roman"/>
        <charset val="134"/>
      </rPr>
      <t>1</t>
    </r>
    <r>
      <rPr>
        <sz val="10"/>
        <color theme="1"/>
        <rFont val="宋体"/>
        <charset val="134"/>
      </rPr>
      <t>楼）</t>
    </r>
  </si>
  <si>
    <t>451162</t>
  </si>
  <si>
    <r>
      <rPr>
        <sz val="10"/>
        <color theme="1"/>
        <rFont val="Times New Roman"/>
        <charset val="134"/>
      </rPr>
      <t>2015.09-2019.06|</t>
    </r>
    <r>
      <rPr>
        <sz val="10"/>
        <color theme="1"/>
        <rFont val="宋体"/>
        <charset val="134"/>
      </rPr>
      <t>华北水利水电大学</t>
    </r>
    <r>
      <rPr>
        <sz val="10"/>
        <color theme="1"/>
        <rFont val="Times New Roman"/>
        <charset val="134"/>
      </rPr>
      <t>|</t>
    </r>
    <r>
      <rPr>
        <sz val="10"/>
        <color theme="1"/>
        <rFont val="宋体"/>
        <charset val="134"/>
      </rPr>
      <t>本科</t>
    </r>
    <r>
      <rPr>
        <sz val="10"/>
        <color theme="1"/>
        <rFont val="Times New Roman"/>
        <charset val="134"/>
      </rPr>
      <t>#2019.08-2022.06|</t>
    </r>
    <r>
      <rPr>
        <sz val="10"/>
        <color theme="1"/>
        <rFont val="宋体"/>
        <charset val="134"/>
      </rPr>
      <t>南华大学</t>
    </r>
    <r>
      <rPr>
        <sz val="10"/>
        <color theme="1"/>
        <rFont val="Times New Roman"/>
        <charset val="134"/>
      </rPr>
      <t>|</t>
    </r>
    <r>
      <rPr>
        <sz val="10"/>
        <color theme="1"/>
        <rFont val="宋体"/>
        <charset val="134"/>
      </rPr>
      <t>研究生</t>
    </r>
    <r>
      <rPr>
        <sz val="10"/>
        <color theme="1"/>
        <rFont val="Times New Roman"/>
        <charset val="134"/>
      </rPr>
      <t>#2022.09-</t>
    </r>
    <r>
      <rPr>
        <sz val="10"/>
        <color theme="1"/>
        <rFont val="宋体"/>
        <charset val="134"/>
      </rPr>
      <t>至今</t>
    </r>
    <r>
      <rPr>
        <sz val="10"/>
        <color theme="1"/>
        <rFont val="Times New Roman"/>
        <charset val="134"/>
      </rPr>
      <t>|</t>
    </r>
    <r>
      <rPr>
        <sz val="10"/>
        <color theme="1"/>
        <rFont val="宋体"/>
        <charset val="134"/>
      </rPr>
      <t>郑州大学第二附属医院</t>
    </r>
    <r>
      <rPr>
        <sz val="10"/>
        <color theme="1"/>
        <rFont val="Times New Roman"/>
        <charset val="134"/>
      </rPr>
      <t>|</t>
    </r>
    <r>
      <rPr>
        <sz val="10"/>
        <color theme="1"/>
        <rFont val="宋体"/>
        <charset val="134"/>
      </rPr>
      <t>物理师</t>
    </r>
    <r>
      <rPr>
        <sz val="10"/>
        <color theme="1"/>
        <rFont val="Times New Roman"/>
        <charset val="134"/>
      </rPr>
      <t>#||#||</t>
    </r>
  </si>
  <si>
    <r>
      <rPr>
        <sz val="10"/>
        <color theme="1"/>
        <rFont val="Times New Roman"/>
        <charset val="134"/>
      </rPr>
      <t xml:space="preserve">2015-2016 </t>
    </r>
    <r>
      <rPr>
        <sz val="10"/>
        <color theme="1"/>
        <rFont val="宋体"/>
        <charset val="134"/>
      </rPr>
      <t>学年荣获一等学业奖学金；</t>
    </r>
    <r>
      <rPr>
        <sz val="10"/>
        <color theme="1"/>
        <rFont val="Times New Roman"/>
        <charset val="134"/>
      </rPr>
      <t xml:space="preserve"> 2016-2017 </t>
    </r>
    <r>
      <rPr>
        <sz val="10"/>
        <color theme="1"/>
        <rFont val="宋体"/>
        <charset val="134"/>
      </rPr>
      <t>学年被评为三好学生和优秀学生干部，荣获国家励志奖学金；</t>
    </r>
    <r>
      <rPr>
        <sz val="10"/>
        <color theme="1"/>
        <rFont val="Times New Roman"/>
        <charset val="134"/>
      </rPr>
      <t xml:space="preserve">2019.06 </t>
    </r>
    <r>
      <rPr>
        <sz val="10"/>
        <color theme="1"/>
        <rFont val="宋体"/>
        <charset val="134"/>
      </rPr>
      <t>被评为</t>
    </r>
    <r>
      <rPr>
        <sz val="10"/>
        <color theme="1"/>
        <rFont val="Times New Roman"/>
        <charset val="134"/>
      </rPr>
      <t xml:space="preserve"> 2019 </t>
    </r>
    <r>
      <rPr>
        <sz val="10"/>
        <color theme="1"/>
        <rFont val="宋体"/>
        <charset val="134"/>
      </rPr>
      <t>届校优秀应届毕业生；</t>
    </r>
    <r>
      <rPr>
        <sz val="10"/>
        <color theme="1"/>
        <rFont val="Times New Roman"/>
        <charset val="134"/>
      </rPr>
      <t xml:space="preserve">2020.11 </t>
    </r>
    <r>
      <rPr>
        <sz val="10"/>
        <color theme="1"/>
        <rFont val="宋体"/>
        <charset val="134"/>
      </rPr>
      <t>获得二等学业奖学金，参加世界核大学清华大学暑期学校获得结业证书。</t>
    </r>
  </si>
  <si>
    <r>
      <rPr>
        <sz val="10"/>
        <color theme="1"/>
        <rFont val="宋体"/>
        <charset val="134"/>
      </rPr>
      <t>秦慧新</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无</t>
    </r>
    <r>
      <rPr>
        <sz val="10"/>
        <color theme="1"/>
        <rFont val="Times New Roman"/>
        <charset val="134"/>
      </rPr>
      <t>|18625878811#</t>
    </r>
    <r>
      <rPr>
        <sz val="10"/>
        <color theme="1"/>
        <rFont val="宋体"/>
        <charset val="134"/>
      </rPr>
      <t>王月琴</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|15514778892#</t>
    </r>
    <r>
      <rPr>
        <sz val="10"/>
        <color theme="1"/>
        <rFont val="宋体"/>
        <charset val="134"/>
      </rPr>
      <t>秦玉齐</t>
    </r>
    <r>
      <rPr>
        <sz val="10"/>
        <color theme="1"/>
        <rFont val="Times New Roman"/>
        <charset val="134"/>
      </rPr>
      <t>|</t>
    </r>
    <r>
      <rPr>
        <sz val="10"/>
        <color theme="1"/>
        <rFont val="宋体"/>
        <charset val="134"/>
      </rPr>
      <t>姐弟</t>
    </r>
    <r>
      <rPr>
        <sz val="10"/>
        <color theme="1"/>
        <rFont val="Times New Roman"/>
        <charset val="134"/>
      </rPr>
      <t>|</t>
    </r>
    <r>
      <rPr>
        <sz val="10"/>
        <color theme="1"/>
        <rFont val="宋体"/>
        <charset val="134"/>
      </rPr>
      <t>无</t>
    </r>
    <r>
      <rPr>
        <sz val="10"/>
        <color theme="1"/>
        <rFont val="Times New Roman"/>
        <charset val="134"/>
      </rPr>
      <t>|15514778852</t>
    </r>
  </si>
  <si>
    <r>
      <rPr>
        <sz val="10"/>
        <color theme="1"/>
        <rFont val="宋体"/>
        <charset val="134"/>
      </rPr>
      <t>以第一作者发表论文</t>
    </r>
    <r>
      <rPr>
        <sz val="10"/>
        <color theme="1"/>
        <rFont val="Times New Roman"/>
        <charset val="134"/>
      </rPr>
      <t>Ultrafast probe of plasma ion temperature in proton-boron fusion by nuclear resonance
florescence emission spectroscopy</t>
    </r>
    <r>
      <rPr>
        <sz val="10"/>
        <color theme="1"/>
        <rFont val="宋体"/>
        <charset val="134"/>
      </rPr>
      <t>，发表在</t>
    </r>
    <r>
      <rPr>
        <sz val="10"/>
        <color theme="1"/>
        <rFont val="Times New Roman"/>
        <charset val="134"/>
      </rPr>
      <t xml:space="preserve"> Matter and Radiation at Extremes </t>
    </r>
    <r>
      <rPr>
        <sz val="10"/>
        <color theme="1"/>
        <rFont val="宋体"/>
        <charset val="134"/>
      </rPr>
      <t>期刊（影响因子</t>
    </r>
    <r>
      <rPr>
        <sz val="10"/>
        <color theme="1"/>
        <rFont val="Times New Roman"/>
        <charset val="134"/>
      </rPr>
      <t xml:space="preserve"> 6.09</t>
    </r>
    <r>
      <rPr>
        <sz val="10"/>
        <color theme="1"/>
        <rFont val="宋体"/>
        <charset val="134"/>
      </rPr>
      <t>，一区）</t>
    </r>
  </si>
  <si>
    <t>10078</t>
  </si>
  <si>
    <r>
      <rPr>
        <sz val="10"/>
        <color theme="1"/>
        <rFont val="宋体"/>
        <charset val="134"/>
      </rPr>
      <t>华北水利水电大学</t>
    </r>
  </si>
  <si>
    <t>1007842019003095</t>
  </si>
  <si>
    <t>100781201905001063</t>
  </si>
  <si>
    <t>10555</t>
  </si>
  <si>
    <r>
      <rPr>
        <sz val="10"/>
        <color theme="1"/>
        <rFont val="宋体"/>
        <charset val="134"/>
      </rPr>
      <t>南华大学</t>
    </r>
  </si>
  <si>
    <r>
      <rPr>
        <sz val="10"/>
        <color theme="1"/>
        <rFont val="宋体"/>
        <charset val="134"/>
      </rPr>
      <t>核能与核技术工程领域</t>
    </r>
  </si>
  <si>
    <t>1055532022600683</t>
  </si>
  <si>
    <r>
      <rPr>
        <sz val="10"/>
        <color theme="1"/>
        <rFont val="宋体"/>
        <charset val="134"/>
      </rPr>
      <t>核能与核技术工程</t>
    </r>
  </si>
  <si>
    <t>105551202202000433</t>
  </si>
  <si>
    <r>
      <rPr>
        <sz val="10"/>
        <color theme="1"/>
        <rFont val="宋体"/>
        <charset val="134"/>
      </rPr>
      <t>河南省郑州市金水区红专路城发文化美寓人才公寓</t>
    </r>
    <r>
      <rPr>
        <sz val="10"/>
        <color theme="1"/>
        <rFont val="Times New Roman"/>
        <charset val="134"/>
      </rPr>
      <t>3</t>
    </r>
    <r>
      <rPr>
        <sz val="10"/>
        <color theme="1"/>
        <rFont val="宋体"/>
        <charset val="134"/>
      </rPr>
      <t>号楼</t>
    </r>
    <r>
      <rPr>
        <sz val="10"/>
        <color theme="1"/>
        <rFont val="Times New Roman"/>
        <charset val="134"/>
      </rPr>
      <t>1</t>
    </r>
    <r>
      <rPr>
        <sz val="10"/>
        <color theme="1"/>
        <rFont val="宋体"/>
        <charset val="134"/>
      </rPr>
      <t>单元</t>
    </r>
    <r>
      <rPr>
        <sz val="10"/>
        <color theme="1"/>
        <rFont val="Times New Roman"/>
        <charset val="134"/>
      </rPr>
      <t>2303</t>
    </r>
  </si>
  <si>
    <t>450002</t>
  </si>
  <si>
    <t>0371-63974119</t>
  </si>
  <si>
    <t>3138275304@qq.com</t>
  </si>
  <si>
    <t>20250212094905</t>
  </si>
  <si>
    <t>20250304095414</t>
  </si>
  <si>
    <t>104055108271630</t>
  </si>
  <si>
    <t>1040599958</t>
  </si>
  <si>
    <r>
      <rPr>
        <sz val="10"/>
        <color theme="1"/>
        <rFont val="宋体"/>
        <charset val="134"/>
      </rPr>
      <t>魏彩飞</t>
    </r>
  </si>
  <si>
    <r>
      <rPr>
        <sz val="10"/>
        <color theme="1"/>
        <rFont val="宋体"/>
        <charset val="134"/>
      </rPr>
      <t>未收齐（专科本科验证报告）</t>
    </r>
  </si>
  <si>
    <t>15155121190</t>
  </si>
  <si>
    <r>
      <rPr>
        <sz val="10"/>
        <color theme="1"/>
        <rFont val="宋体"/>
        <charset val="134"/>
      </rPr>
      <t>张国书</t>
    </r>
  </si>
  <si>
    <t>341622199102142319</t>
  </si>
  <si>
    <t>weicaifei</t>
  </si>
  <si>
    <t>19910214</t>
  </si>
  <si>
    <t>341622</t>
  </si>
  <si>
    <r>
      <rPr>
        <sz val="10"/>
        <color theme="1"/>
        <rFont val="宋体"/>
        <charset val="134"/>
      </rPr>
      <t>亳州市蒙城县公共就业人才服务中心</t>
    </r>
  </si>
  <si>
    <r>
      <rPr>
        <sz val="10"/>
        <color theme="1"/>
        <rFont val="宋体"/>
        <charset val="134"/>
      </rPr>
      <t>安徽省亳州市蒙城县智慧城市运营中心北楼</t>
    </r>
    <r>
      <rPr>
        <sz val="10"/>
        <color theme="1"/>
        <rFont val="Times New Roman"/>
        <charset val="134"/>
      </rPr>
      <t>326</t>
    </r>
    <r>
      <rPr>
        <sz val="10"/>
        <color theme="1"/>
        <rFont val="宋体"/>
        <charset val="134"/>
      </rPr>
      <t>室</t>
    </r>
  </si>
  <si>
    <t>233500</t>
  </si>
  <si>
    <r>
      <rPr>
        <sz val="10"/>
        <color theme="1"/>
        <rFont val="宋体"/>
        <charset val="134"/>
      </rPr>
      <t>合肥综合性国家科学中心能源研究院</t>
    </r>
  </si>
  <si>
    <r>
      <rPr>
        <sz val="10"/>
        <color theme="1"/>
        <rFont val="Times New Roman"/>
        <charset val="134"/>
      </rPr>
      <t>2008.09-2011.06|</t>
    </r>
    <r>
      <rPr>
        <sz val="10"/>
        <color theme="1"/>
        <rFont val="宋体"/>
        <charset val="134"/>
      </rPr>
      <t>蒙城县第一中学</t>
    </r>
    <r>
      <rPr>
        <sz val="10"/>
        <color theme="1"/>
        <rFont val="Times New Roman"/>
        <charset val="134"/>
      </rPr>
      <t>|</t>
    </r>
    <r>
      <rPr>
        <sz val="10"/>
        <color theme="1"/>
        <rFont val="宋体"/>
        <charset val="134"/>
      </rPr>
      <t>学生</t>
    </r>
    <r>
      <rPr>
        <sz val="10"/>
        <color theme="1"/>
        <rFont val="Times New Roman"/>
        <charset val="134"/>
      </rPr>
      <t>#2011.09-2014.06|</t>
    </r>
    <r>
      <rPr>
        <sz val="10"/>
        <color theme="1"/>
        <rFont val="宋体"/>
        <charset val="134"/>
      </rPr>
      <t>安徽电气工程职业技术学院</t>
    </r>
    <r>
      <rPr>
        <sz val="10"/>
        <color theme="1"/>
        <rFont val="Times New Roman"/>
        <charset val="134"/>
      </rPr>
      <t>|</t>
    </r>
    <r>
      <rPr>
        <sz val="10"/>
        <color theme="1"/>
        <rFont val="宋体"/>
        <charset val="134"/>
      </rPr>
      <t>学生</t>
    </r>
    <r>
      <rPr>
        <sz val="10"/>
        <color theme="1"/>
        <rFont val="Times New Roman"/>
        <charset val="134"/>
      </rPr>
      <t>#2016.03-2019.01|</t>
    </r>
    <r>
      <rPr>
        <sz val="10"/>
        <color theme="1"/>
        <rFont val="宋体"/>
        <charset val="134"/>
      </rPr>
      <t>上海电力学院</t>
    </r>
    <r>
      <rPr>
        <sz val="10"/>
        <color theme="1"/>
        <rFont val="Times New Roman"/>
        <charset val="134"/>
      </rPr>
      <t>|</t>
    </r>
    <r>
      <rPr>
        <sz val="10"/>
        <color theme="1"/>
        <rFont val="宋体"/>
        <charset val="134"/>
      </rPr>
      <t>学生</t>
    </r>
    <r>
      <rPr>
        <sz val="10"/>
        <color theme="1"/>
        <rFont val="Times New Roman"/>
        <charset val="134"/>
      </rPr>
      <t>#2021.09-2023.06|</t>
    </r>
    <r>
      <rPr>
        <sz val="10"/>
        <color theme="1"/>
        <rFont val="宋体"/>
        <charset val="134"/>
      </rPr>
      <t>合肥工业大学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</si>
  <si>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魏俊学</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农民</t>
    </r>
    <r>
      <rPr>
        <sz val="10"/>
        <color theme="1"/>
        <rFont val="Times New Roman"/>
        <charset val="134"/>
      </rPr>
      <t>|18712281433#|||#|||</t>
    </r>
  </si>
  <si>
    <r>
      <rPr>
        <sz val="10"/>
        <color theme="1"/>
        <rFont val="宋体"/>
        <charset val="134"/>
      </rPr>
      <t>上海电力学院</t>
    </r>
  </si>
  <si>
    <r>
      <rPr>
        <sz val="10"/>
        <color theme="1"/>
        <rFont val="宋体"/>
        <charset val="134"/>
      </rPr>
      <t>热能与动力工程</t>
    </r>
  </si>
  <si>
    <t>201901</t>
  </si>
  <si>
    <t>102565201905000129</t>
  </si>
  <si>
    <t>10359</t>
  </si>
  <si>
    <r>
      <rPr>
        <sz val="10"/>
        <color theme="1"/>
        <rFont val="宋体"/>
        <charset val="134"/>
      </rPr>
      <t>合肥工业大学</t>
    </r>
  </si>
  <si>
    <r>
      <rPr>
        <sz val="10"/>
        <color theme="1"/>
        <rFont val="宋体"/>
        <charset val="134"/>
      </rPr>
      <t>工商管理</t>
    </r>
  </si>
  <si>
    <t>1035932023110184</t>
  </si>
  <si>
    <t>103591202302195027</t>
  </si>
  <si>
    <t>31251</t>
  </si>
  <si>
    <r>
      <rPr>
        <sz val="10"/>
        <color theme="1"/>
        <rFont val="宋体"/>
        <charset val="134"/>
      </rPr>
      <t>安徽省合肥市瑶海区东方大道与前岭路交叉口当代未来城小区</t>
    </r>
    <r>
      <rPr>
        <sz val="10"/>
        <color theme="1"/>
        <rFont val="Times New Roman"/>
        <charset val="134"/>
      </rPr>
      <t>22</t>
    </r>
    <r>
      <rPr>
        <sz val="10"/>
        <color theme="1"/>
        <rFont val="宋体"/>
        <charset val="134"/>
      </rPr>
      <t>栋</t>
    </r>
    <r>
      <rPr>
        <sz val="10"/>
        <color theme="1"/>
        <rFont val="Times New Roman"/>
        <charset val="134"/>
      </rPr>
      <t>50</t>
    </r>
  </si>
  <si>
    <t>230012</t>
  </si>
  <si>
    <t>1270604966@qq.com</t>
  </si>
  <si>
    <t>20250213160536</t>
  </si>
  <si>
    <t>20250329151708</t>
  </si>
  <si>
    <t>104055108271631</t>
  </si>
  <si>
    <t>1040599964</t>
  </si>
  <si>
    <r>
      <rPr>
        <sz val="10"/>
        <color theme="1"/>
        <rFont val="宋体"/>
        <charset val="134"/>
      </rPr>
      <t>董胜楠</t>
    </r>
  </si>
  <si>
    <t>18237823855</t>
  </si>
  <si>
    <r>
      <rPr>
        <sz val="10"/>
        <color theme="1"/>
        <rFont val="宋体"/>
        <charset val="134"/>
      </rPr>
      <t>河南省中医院（河南中医药大学第二附属医院）</t>
    </r>
  </si>
  <si>
    <t>411481199202010169</t>
  </si>
  <si>
    <t>dongshengnan</t>
  </si>
  <si>
    <t>19920201</t>
  </si>
  <si>
    <t>411481</t>
  </si>
  <si>
    <r>
      <rPr>
        <sz val="10"/>
        <color theme="1"/>
        <rFont val="宋体"/>
        <charset val="134"/>
      </rPr>
      <t>郑州市航空港区通航路</t>
    </r>
    <r>
      <rPr>
        <sz val="10"/>
        <color theme="1"/>
        <rFont val="Times New Roman"/>
        <charset val="134"/>
      </rPr>
      <t>16</t>
    </r>
    <r>
      <rPr>
        <sz val="10"/>
        <color theme="1"/>
        <rFont val="宋体"/>
        <charset val="134"/>
      </rPr>
      <t>号（中国中原人力资源服务产业园区</t>
    </r>
    <r>
      <rPr>
        <sz val="10"/>
        <color theme="1"/>
        <rFont val="Times New Roman"/>
        <charset val="134"/>
      </rPr>
      <t>C</t>
    </r>
    <r>
      <rPr>
        <sz val="10"/>
        <color theme="1"/>
        <rFont val="宋体"/>
        <charset val="134"/>
      </rPr>
      <t>座</t>
    </r>
    <r>
      <rPr>
        <sz val="10"/>
        <color theme="1"/>
        <rFont val="Times New Roman"/>
        <charset val="134"/>
      </rPr>
      <t>1</t>
    </r>
    <r>
      <rPr>
        <sz val="10"/>
        <color theme="1"/>
        <rFont val="宋体"/>
        <charset val="134"/>
      </rPr>
      <t>楼）</t>
    </r>
  </si>
  <si>
    <r>
      <rPr>
        <sz val="10"/>
        <color theme="1"/>
        <rFont val="Times New Roman"/>
        <charset val="134"/>
      </rPr>
      <t>2011.09-2015.06|</t>
    </r>
    <r>
      <rPr>
        <sz val="10"/>
        <color theme="1"/>
        <rFont val="宋体"/>
        <charset val="134"/>
      </rPr>
      <t>南华大学</t>
    </r>
    <r>
      <rPr>
        <sz val="10"/>
        <color theme="1"/>
        <rFont val="Times New Roman"/>
        <charset val="134"/>
      </rPr>
      <t xml:space="preserve"> |</t>
    </r>
    <r>
      <rPr>
        <sz val="10"/>
        <color theme="1"/>
        <rFont val="宋体"/>
        <charset val="134"/>
      </rPr>
      <t>本科</t>
    </r>
    <r>
      <rPr>
        <sz val="10"/>
        <color theme="1"/>
        <rFont val="Times New Roman"/>
        <charset val="134"/>
      </rPr>
      <t>#2015.07-2017.11|</t>
    </r>
    <r>
      <rPr>
        <sz val="10"/>
        <color theme="1"/>
        <rFont val="宋体"/>
        <charset val="134"/>
      </rPr>
      <t>开封市肿瘤医院</t>
    </r>
    <r>
      <rPr>
        <sz val="10"/>
        <color theme="1"/>
        <rFont val="Times New Roman"/>
        <charset val="134"/>
      </rPr>
      <t>|</t>
    </r>
    <r>
      <rPr>
        <sz val="10"/>
        <color theme="1"/>
        <rFont val="宋体"/>
        <charset val="134"/>
      </rPr>
      <t>物理师</t>
    </r>
    <r>
      <rPr>
        <sz val="10"/>
        <color theme="1"/>
        <rFont val="Times New Roman"/>
        <charset val="134"/>
      </rPr>
      <t>#2019.06-2022.10|</t>
    </r>
    <r>
      <rPr>
        <sz val="10"/>
        <color theme="1"/>
        <rFont val="宋体"/>
        <charset val="134"/>
      </rPr>
      <t>复旦大学附属华山医院</t>
    </r>
    <r>
      <rPr>
        <sz val="10"/>
        <color theme="1"/>
        <rFont val="Times New Roman"/>
        <charset val="134"/>
      </rPr>
      <t>|</t>
    </r>
    <r>
      <rPr>
        <sz val="10"/>
        <color theme="1"/>
        <rFont val="宋体"/>
        <charset val="134"/>
      </rPr>
      <t>物理师</t>
    </r>
    <r>
      <rPr>
        <sz val="10"/>
        <color theme="1"/>
        <rFont val="Times New Roman"/>
        <charset val="134"/>
      </rPr>
      <t>#2019.08-2022.06|</t>
    </r>
    <r>
      <rPr>
        <sz val="10"/>
        <color theme="1"/>
        <rFont val="宋体"/>
        <charset val="134"/>
      </rPr>
      <t>南华大学</t>
    </r>
    <r>
      <rPr>
        <sz val="10"/>
        <color theme="1"/>
        <rFont val="Times New Roman"/>
        <charset val="134"/>
      </rPr>
      <t>|</t>
    </r>
    <r>
      <rPr>
        <sz val="10"/>
        <color theme="1"/>
        <rFont val="宋体"/>
        <charset val="134"/>
      </rPr>
      <t>研究生</t>
    </r>
    <r>
      <rPr>
        <sz val="10"/>
        <color theme="1"/>
        <rFont val="Times New Roman"/>
        <charset val="134"/>
      </rPr>
      <t>#2023.02-</t>
    </r>
    <r>
      <rPr>
        <sz val="10"/>
        <color theme="1"/>
        <rFont val="宋体"/>
        <charset val="134"/>
      </rPr>
      <t>今</t>
    </r>
    <r>
      <rPr>
        <sz val="10"/>
        <color theme="1"/>
        <rFont val="Times New Roman"/>
        <charset val="134"/>
      </rPr>
      <t>|</t>
    </r>
    <r>
      <rPr>
        <sz val="10"/>
        <color theme="1"/>
        <rFont val="宋体"/>
        <charset val="134"/>
      </rPr>
      <t>河南省中医院（河南中医药大学第二附属医院）</t>
    </r>
    <r>
      <rPr>
        <sz val="10"/>
        <color theme="1"/>
        <rFont val="Times New Roman"/>
        <charset val="134"/>
      </rPr>
      <t>|</t>
    </r>
    <r>
      <rPr>
        <sz val="10"/>
        <color theme="1"/>
        <rFont val="宋体"/>
        <charset val="134"/>
      </rPr>
      <t>物理师</t>
    </r>
  </si>
  <si>
    <r>
      <rPr>
        <sz val="10"/>
        <color theme="1"/>
        <rFont val="宋体"/>
        <charset val="134"/>
      </rPr>
      <t>杨军</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郑州大学第三附属医院</t>
    </r>
    <r>
      <rPr>
        <sz val="10"/>
        <color theme="1"/>
        <rFont val="Times New Roman"/>
        <charset val="134"/>
      </rPr>
      <t xml:space="preserve"> </t>
    </r>
    <r>
      <rPr>
        <sz val="10"/>
        <color theme="1"/>
        <rFont val="宋体"/>
        <charset val="134"/>
      </rPr>
      <t>放疗科主任</t>
    </r>
    <r>
      <rPr>
        <sz val="10"/>
        <color theme="1"/>
        <rFont val="Times New Roman"/>
        <charset val="134"/>
      </rPr>
      <t>|18539901662#</t>
    </r>
    <r>
      <rPr>
        <sz val="10"/>
        <color theme="1"/>
        <rFont val="宋体"/>
        <charset val="134"/>
      </rPr>
      <t>杨用玖</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无</t>
    </r>
    <r>
      <rPr>
        <sz val="10"/>
        <color theme="1"/>
        <rFont val="Times New Roman"/>
        <charset val="134"/>
      </rPr>
      <t>|15136142771#</t>
    </r>
    <r>
      <rPr>
        <sz val="10"/>
        <color theme="1"/>
        <rFont val="宋体"/>
        <charset val="134"/>
      </rPr>
      <t>黄素云</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|18737031522</t>
    </r>
  </si>
  <si>
    <r>
      <rPr>
        <sz val="10"/>
        <color theme="1"/>
        <rFont val="Times New Roman"/>
        <charset val="134"/>
      </rPr>
      <t>[1]</t>
    </r>
    <r>
      <rPr>
        <sz val="10"/>
        <color theme="1"/>
        <rFont val="宋体"/>
        <charset val="134"/>
      </rPr>
      <t>董胜楠</t>
    </r>
    <r>
      <rPr>
        <sz val="10"/>
        <color theme="1"/>
        <rFont val="Times New Roman"/>
        <charset val="134"/>
      </rPr>
      <t>,</t>
    </r>
    <r>
      <rPr>
        <sz val="10"/>
        <color theme="1"/>
        <rFont val="宋体"/>
        <charset val="134"/>
      </rPr>
      <t>黄洋洋</t>
    </r>
    <r>
      <rPr>
        <sz val="10"/>
        <color theme="1"/>
        <rFont val="Times New Roman"/>
        <charset val="134"/>
      </rPr>
      <t xml:space="preserve"> </t>
    </r>
    <r>
      <rPr>
        <sz val="10"/>
        <color theme="1"/>
        <rFont val="宋体"/>
        <charset val="134"/>
      </rPr>
      <t>等</t>
    </r>
    <r>
      <rPr>
        <sz val="10"/>
        <color theme="1"/>
        <rFont val="Times New Roman"/>
        <charset val="134"/>
      </rPr>
      <t>.</t>
    </r>
    <r>
      <rPr>
        <sz val="10"/>
        <color theme="1"/>
        <rFont val="宋体"/>
        <charset val="134"/>
      </rPr>
      <t>非共面</t>
    </r>
    <r>
      <rPr>
        <sz val="10"/>
        <color theme="1"/>
        <rFont val="Times New Roman"/>
        <charset val="134"/>
      </rPr>
      <t>IMRT</t>
    </r>
    <r>
      <rPr>
        <sz val="10"/>
        <color theme="1"/>
        <rFont val="宋体"/>
        <charset val="134"/>
      </rPr>
      <t>在宫颈癌放疗计划中保护卵巢的可行性探讨</t>
    </r>
    <r>
      <rPr>
        <sz val="10"/>
        <color theme="1"/>
        <rFont val="Times New Roman"/>
        <charset val="134"/>
      </rPr>
      <t>.[2]Zhu L, Dong S*, et al. Dosimetric comparison of HyperArc and InCise MLC-based CyberKnife plans in treating single and multiple brain metastases.</t>
    </r>
  </si>
  <si>
    <t>082601</t>
  </si>
  <si>
    <r>
      <rPr>
        <sz val="10"/>
        <color theme="1"/>
        <rFont val="宋体"/>
        <charset val="134"/>
      </rPr>
      <t>生物医学工程</t>
    </r>
  </si>
  <si>
    <t>1055542015320103</t>
  </si>
  <si>
    <t>105551201505320103</t>
  </si>
  <si>
    <t>1055532022600672</t>
  </si>
  <si>
    <t>105551202202000422</t>
  </si>
  <si>
    <r>
      <rPr>
        <sz val="10"/>
        <color theme="1"/>
        <rFont val="宋体"/>
        <charset val="134"/>
      </rPr>
      <t>河南省郑州市金水区南阳新村街道翠花社区万科世曦</t>
    </r>
    <r>
      <rPr>
        <sz val="10"/>
        <color theme="1"/>
        <rFont val="Times New Roman"/>
        <charset val="134"/>
      </rPr>
      <t>4-2703</t>
    </r>
  </si>
  <si>
    <t>450003</t>
  </si>
  <si>
    <t>dongshengnan0822@163.com</t>
  </si>
  <si>
    <t>1615795510@qq.com</t>
  </si>
  <si>
    <t>20250211132049</t>
  </si>
  <si>
    <t>20250228184453</t>
  </si>
  <si>
    <t>104055108271632</t>
  </si>
  <si>
    <t>1040599959</t>
  </si>
  <si>
    <r>
      <rPr>
        <sz val="10"/>
        <color theme="1"/>
        <rFont val="宋体"/>
        <charset val="134"/>
      </rPr>
      <t>王亚林</t>
    </r>
  </si>
  <si>
    <t>13625549838</t>
  </si>
  <si>
    <t>510722197911201267</t>
  </si>
  <si>
    <t>wangyalin</t>
  </si>
  <si>
    <t>19791120</t>
  </si>
  <si>
    <t>510722</t>
  </si>
  <si>
    <t>440306</t>
  </si>
  <si>
    <r>
      <rPr>
        <sz val="10"/>
        <color theme="1"/>
        <rFont val="Times New Roman"/>
        <charset val="134"/>
      </rPr>
      <t>2019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#2004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~2019</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淮南联合大学</t>
    </r>
    <r>
      <rPr>
        <sz val="10"/>
        <color theme="1"/>
        <rFont val="Times New Roman"/>
        <charset val="134"/>
      </rPr>
      <t>|</t>
    </r>
    <r>
      <rPr>
        <sz val="10"/>
        <color theme="1"/>
        <rFont val="宋体"/>
        <charset val="134"/>
      </rPr>
      <t>教师</t>
    </r>
    <r>
      <rPr>
        <sz val="10"/>
        <color theme="1"/>
        <rFont val="Times New Roman"/>
        <charset val="134"/>
      </rPr>
      <t>#2008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安徽理工大学，攻读硕士</t>
    </r>
    <r>
      <rPr>
        <sz val="10"/>
        <color theme="1"/>
        <rFont val="Times New Roman"/>
        <charset val="134"/>
      </rPr>
      <t>|</t>
    </r>
    <r>
      <rPr>
        <sz val="10"/>
        <color theme="1"/>
        <rFont val="宋体"/>
        <charset val="134"/>
      </rPr>
      <t>学生</t>
    </r>
    <r>
      <rPr>
        <sz val="10"/>
        <color theme="1"/>
        <rFont val="Times New Roman"/>
        <charset val="134"/>
      </rPr>
      <t>#1999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安徽理工大学，读本科</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</si>
  <si>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查文华</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|15055412338#</t>
    </r>
    <r>
      <rPr>
        <sz val="10"/>
        <color theme="1"/>
        <rFont val="宋体"/>
        <charset val="134"/>
      </rPr>
      <t>查艺彤</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学生</t>
    </r>
    <r>
      <rPr>
        <sz val="10"/>
        <color theme="1"/>
        <rFont val="Times New Roman"/>
        <charset val="134"/>
      </rPr>
      <t>|13625549838#|||</t>
    </r>
  </si>
  <si>
    <r>
      <rPr>
        <sz val="10"/>
        <color theme="1"/>
        <rFont val="Times New Roman"/>
        <charset val="134"/>
      </rPr>
      <t>CAT-1</t>
    </r>
    <r>
      <rPr>
        <sz val="10"/>
        <color theme="1"/>
        <rFont val="宋体"/>
        <charset val="134"/>
      </rPr>
      <t>偶极场超导磁体的悬浮控制与仿真；</t>
    </r>
    <r>
      <rPr>
        <sz val="10"/>
        <color theme="1"/>
        <rFont val="Times New Roman"/>
        <charset val="134"/>
      </rPr>
      <t>CAT-1</t>
    </r>
    <r>
      <rPr>
        <sz val="10"/>
        <color theme="1"/>
        <rFont val="宋体"/>
        <charset val="134"/>
      </rPr>
      <t>偶极场超导磁体的悬浮控制与仿真；</t>
    </r>
    <r>
      <rPr>
        <sz val="10"/>
        <color theme="1"/>
        <rFont val="Times New Roman"/>
        <charset val="134"/>
      </rPr>
      <t>CAT-1</t>
    </r>
    <r>
      <rPr>
        <sz val="10"/>
        <color theme="1"/>
        <rFont val="宋体"/>
        <charset val="134"/>
      </rPr>
      <t>超导磁悬浮系统的平衡分析与永磁实验装置设计；矿井采空区光纤温度监测技术研究；交</t>
    </r>
    <r>
      <rPr>
        <sz val="10"/>
        <color theme="1"/>
        <rFont val="Times New Roman"/>
        <charset val="134"/>
      </rPr>
      <t>/</t>
    </r>
    <r>
      <rPr>
        <sz val="10"/>
        <color theme="1"/>
        <rFont val="宋体"/>
        <charset val="134"/>
      </rPr>
      <t>直流薄膜方块电阻测试系统设计与分析</t>
    </r>
  </si>
  <si>
    <t>10361</t>
  </si>
  <si>
    <r>
      <rPr>
        <sz val="10"/>
        <color theme="1"/>
        <rFont val="宋体"/>
        <charset val="134"/>
      </rPr>
      <t>安徽理工大学</t>
    </r>
  </si>
  <si>
    <t>200307</t>
  </si>
  <si>
    <t>10361200305001217</t>
  </si>
  <si>
    <t>103611200305001217</t>
  </si>
  <si>
    <t>077402</t>
  </si>
  <si>
    <r>
      <rPr>
        <sz val="10"/>
        <color theme="1"/>
        <rFont val="宋体"/>
        <charset val="134"/>
      </rPr>
      <t>电路与系统</t>
    </r>
  </si>
  <si>
    <t>1036132011000278</t>
  </si>
  <si>
    <t>103611201102000076</t>
  </si>
  <si>
    <r>
      <rPr>
        <sz val="10"/>
        <color theme="1"/>
        <rFont val="宋体"/>
        <charset val="134"/>
      </rPr>
      <t>江西省</t>
    </r>
    <r>
      <rPr>
        <sz val="10"/>
        <color theme="1"/>
        <rFont val="Times New Roman"/>
        <charset val="134"/>
      </rPr>
      <t xml:space="preserve"> </t>
    </r>
    <r>
      <rPr>
        <sz val="10"/>
        <color theme="1"/>
        <rFont val="宋体"/>
        <charset val="134"/>
      </rPr>
      <t>南昌市经开区广兰大道</t>
    </r>
    <r>
      <rPr>
        <sz val="10"/>
        <color theme="1"/>
        <rFont val="Times New Roman"/>
        <charset val="134"/>
      </rPr>
      <t>418</t>
    </r>
    <r>
      <rPr>
        <sz val="10"/>
        <color theme="1"/>
        <rFont val="宋体"/>
        <charset val="134"/>
      </rPr>
      <t>号</t>
    </r>
  </si>
  <si>
    <t>752651680@qq.com</t>
  </si>
  <si>
    <t>wangyalinzh@126.com</t>
  </si>
  <si>
    <t>20250212155155</t>
  </si>
  <si>
    <t>104055108271633</t>
  </si>
  <si>
    <t>1040599797</t>
  </si>
  <si>
    <r>
      <rPr>
        <sz val="10"/>
        <color theme="1"/>
        <rFont val="宋体"/>
        <charset val="134"/>
      </rPr>
      <t>谢阳志</t>
    </r>
  </si>
  <si>
    <t>15179485244</t>
  </si>
  <si>
    <r>
      <rPr>
        <sz val="10"/>
        <color theme="1"/>
        <rFont val="宋体"/>
        <charset val="134"/>
      </rPr>
      <t>辐射防护及环境保护</t>
    </r>
  </si>
  <si>
    <t>362502199003051415</t>
  </si>
  <si>
    <t>xieyangzhi</t>
  </si>
  <si>
    <t>19900305</t>
  </si>
  <si>
    <r>
      <rPr>
        <sz val="10"/>
        <color theme="1"/>
        <rFont val="宋体"/>
        <charset val="134"/>
      </rPr>
      <t>江西省南昌市经开区枫林西大街省林科院</t>
    </r>
  </si>
  <si>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东华理工大学化学生物与材料科学学院</t>
    </r>
    <r>
      <rPr>
        <sz val="10"/>
        <color theme="1"/>
        <rFont val="Times New Roman"/>
        <charset val="134"/>
      </rPr>
      <t>|</t>
    </r>
    <r>
      <rPr>
        <sz val="10"/>
        <color theme="1"/>
        <rFont val="宋体"/>
        <charset val="134"/>
      </rPr>
      <t>学生</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苏州大学材料与化学化工学部</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今</t>
    </r>
    <r>
      <rPr>
        <sz val="10"/>
        <color theme="1"/>
        <rFont val="Times New Roman"/>
        <charset val="134"/>
      </rPr>
      <t>|</t>
    </r>
    <r>
      <rPr>
        <sz val="10"/>
        <color theme="1"/>
        <rFont val="宋体"/>
        <charset val="134"/>
      </rPr>
      <t>江西省林业科学院</t>
    </r>
    <r>
      <rPr>
        <sz val="10"/>
        <color theme="1"/>
        <rFont val="Times New Roman"/>
        <charset val="134"/>
      </rPr>
      <t>|</t>
    </r>
    <r>
      <rPr>
        <sz val="10"/>
        <color theme="1"/>
        <rFont val="宋体"/>
        <charset val="134"/>
      </rPr>
      <t>实习研究员</t>
    </r>
    <r>
      <rPr>
        <sz val="10"/>
        <color theme="1"/>
        <rFont val="Times New Roman"/>
        <charset val="134"/>
      </rPr>
      <t xml:space="preserve"> </t>
    </r>
    <r>
      <rPr>
        <sz val="10"/>
        <color theme="1"/>
        <rFont val="宋体"/>
        <charset val="134"/>
      </rPr>
      <t>工程师</t>
    </r>
    <r>
      <rPr>
        <sz val="10"/>
        <color theme="1"/>
        <rFont val="Times New Roman"/>
        <charset val="134"/>
      </rPr>
      <t>#||#||</t>
    </r>
  </si>
  <si>
    <r>
      <rPr>
        <sz val="10"/>
        <color theme="1"/>
        <rFont val="宋体"/>
        <charset val="134"/>
      </rPr>
      <t>陈莹</t>
    </r>
    <r>
      <rPr>
        <sz val="10"/>
        <color theme="1"/>
        <rFont val="Times New Roman"/>
        <charset val="134"/>
      </rPr>
      <t>|</t>
    </r>
    <r>
      <rPr>
        <sz val="10"/>
        <color theme="1"/>
        <rFont val="宋体"/>
        <charset val="134"/>
      </rPr>
      <t>妻</t>
    </r>
    <r>
      <rPr>
        <sz val="10"/>
        <color theme="1"/>
        <rFont val="Times New Roman"/>
        <charset val="134"/>
      </rPr>
      <t>|</t>
    </r>
    <r>
      <rPr>
        <sz val="10"/>
        <color theme="1"/>
        <rFont val="宋体"/>
        <charset val="134"/>
      </rPr>
      <t>抚州市第一人民医院护师</t>
    </r>
    <r>
      <rPr>
        <sz val="10"/>
        <color theme="1"/>
        <rFont val="Times New Roman"/>
        <charset val="134"/>
      </rPr>
      <t>|18770848533#</t>
    </r>
    <r>
      <rPr>
        <sz val="10"/>
        <color theme="1"/>
        <rFont val="宋体"/>
        <charset val="134"/>
      </rPr>
      <t>谢慕辰</t>
    </r>
    <r>
      <rPr>
        <sz val="10"/>
        <color theme="1"/>
        <rFont val="Times New Roman"/>
        <charset val="134"/>
      </rPr>
      <t>|</t>
    </r>
    <r>
      <rPr>
        <sz val="10"/>
        <color theme="1"/>
        <rFont val="宋体"/>
        <charset val="134"/>
      </rPr>
      <t>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谢兮辰</t>
    </r>
    <r>
      <rPr>
        <sz val="10"/>
        <color theme="1"/>
        <rFont val="Times New Roman"/>
        <charset val="134"/>
      </rPr>
      <t>|</t>
    </r>
    <r>
      <rPr>
        <sz val="10"/>
        <color theme="1"/>
        <rFont val="宋体"/>
        <charset val="134"/>
      </rPr>
      <t>女</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</si>
  <si>
    <r>
      <rPr>
        <sz val="10"/>
        <color theme="1"/>
        <rFont val="Times New Roman"/>
        <charset val="134"/>
      </rPr>
      <t>1.</t>
    </r>
    <r>
      <rPr>
        <sz val="10"/>
        <color theme="1"/>
        <rFont val="宋体"/>
        <charset val="134"/>
      </rPr>
      <t>毛竹纤维的提取及其性能研究；</t>
    </r>
    <r>
      <rPr>
        <sz val="10"/>
        <color theme="1"/>
        <rFont val="Times New Roman"/>
        <charset val="134"/>
      </rPr>
      <t>2.</t>
    </r>
    <r>
      <rPr>
        <sz val="10"/>
        <color theme="1"/>
        <rFont val="宋体"/>
        <charset val="134"/>
      </rPr>
      <t>江西省几种竹材的化学组成及机械性能研究；</t>
    </r>
    <r>
      <rPr>
        <sz val="10"/>
        <color theme="1"/>
        <rFont val="Times New Roman"/>
        <charset val="134"/>
      </rPr>
      <t>3.</t>
    </r>
    <r>
      <rPr>
        <sz val="10"/>
        <color theme="1"/>
        <rFont val="宋体"/>
        <charset val="134"/>
      </rPr>
      <t>江西省科技特派员制度实践与对策研究；</t>
    </r>
    <r>
      <rPr>
        <sz val="10"/>
        <color theme="1"/>
        <rFont val="Times New Roman"/>
        <charset val="134"/>
      </rPr>
      <t>4.</t>
    </r>
    <r>
      <rPr>
        <sz val="10"/>
        <color theme="1"/>
        <rFont val="宋体"/>
        <charset val="134"/>
      </rPr>
      <t>基于近红外光谱技术的</t>
    </r>
    <r>
      <rPr>
        <sz val="10"/>
        <color theme="1"/>
        <rFont val="Times New Roman"/>
        <charset val="134"/>
      </rPr>
      <t>4</t>
    </r>
    <r>
      <rPr>
        <sz val="10"/>
        <color theme="1"/>
        <rFont val="宋体"/>
        <charset val="134"/>
      </rPr>
      <t>种樟属植物识别技术研究。</t>
    </r>
  </si>
  <si>
    <t>080401</t>
  </si>
  <si>
    <t>1040542013001968</t>
  </si>
  <si>
    <t>104051201305001907</t>
  </si>
  <si>
    <t>10285</t>
  </si>
  <si>
    <r>
      <rPr>
        <sz val="10"/>
        <color theme="1"/>
        <rFont val="宋体"/>
        <charset val="134"/>
      </rPr>
      <t>苏州大学</t>
    </r>
  </si>
  <si>
    <t>080500</t>
  </si>
  <si>
    <t>1028532016000680</t>
  </si>
  <si>
    <t>102851201602000670</t>
  </si>
  <si>
    <r>
      <rPr>
        <sz val="10"/>
        <color theme="1"/>
        <rFont val="宋体"/>
        <charset val="134"/>
      </rPr>
      <t>江西省南昌市经开区枫林西大街省林科院行政楼西</t>
    </r>
    <r>
      <rPr>
        <sz val="10"/>
        <color theme="1"/>
        <rFont val="Times New Roman"/>
        <charset val="134"/>
      </rPr>
      <t>104</t>
    </r>
    <r>
      <rPr>
        <sz val="10"/>
        <color theme="1"/>
        <rFont val="宋体"/>
        <charset val="134"/>
      </rPr>
      <t>室</t>
    </r>
  </si>
  <si>
    <t>0791-83834068</t>
  </si>
  <si>
    <t>yzhxie@126.com</t>
  </si>
  <si>
    <t>20250311151955</t>
  </si>
  <si>
    <t>104055108271634</t>
  </si>
  <si>
    <t>1040599880</t>
  </si>
  <si>
    <r>
      <rPr>
        <sz val="10"/>
        <color theme="1"/>
        <rFont val="宋体"/>
        <charset val="134"/>
      </rPr>
      <t>胡恪</t>
    </r>
  </si>
  <si>
    <t>18279186406</t>
  </si>
  <si>
    <r>
      <rPr>
        <sz val="10"/>
        <color theme="1"/>
        <rFont val="宋体"/>
        <charset val="134"/>
      </rPr>
      <t>江西省地质局实验测试大队</t>
    </r>
  </si>
  <si>
    <t>362502199612070814</t>
  </si>
  <si>
    <t>huke</t>
  </si>
  <si>
    <t>19961207</t>
  </si>
  <si>
    <r>
      <rPr>
        <sz val="10"/>
        <color theme="1"/>
        <rFont val="宋体"/>
        <charset val="134"/>
      </rPr>
      <t>江西省南昌市洪都中大道</t>
    </r>
    <r>
      <rPr>
        <sz val="10"/>
        <color theme="1"/>
        <rFont val="Times New Roman"/>
        <charset val="134"/>
      </rPr>
      <t>101</t>
    </r>
    <r>
      <rPr>
        <sz val="10"/>
        <color theme="1"/>
        <rFont val="宋体"/>
        <charset val="134"/>
      </rPr>
      <t>号</t>
    </r>
  </si>
  <si>
    <r>
      <rPr>
        <sz val="10"/>
        <color theme="1"/>
        <rFont val="Times New Roman"/>
        <charset val="134"/>
      </rPr>
      <t>2011.9-2014.6|</t>
    </r>
    <r>
      <rPr>
        <sz val="10"/>
        <color theme="1"/>
        <rFont val="宋体"/>
        <charset val="134"/>
      </rPr>
      <t>鹰潭市第一中学</t>
    </r>
    <r>
      <rPr>
        <sz val="10"/>
        <color theme="1"/>
        <rFont val="Times New Roman"/>
        <charset val="134"/>
      </rPr>
      <t>|</t>
    </r>
    <r>
      <rPr>
        <sz val="10"/>
        <color theme="1"/>
        <rFont val="宋体"/>
        <charset val="134"/>
      </rPr>
      <t>学生</t>
    </r>
    <r>
      <rPr>
        <sz val="10"/>
        <color theme="1"/>
        <rFont val="Times New Roman"/>
        <charset val="134"/>
      </rPr>
      <t>#2014.9-2018.6|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#2018.9-2021.6|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#2021.7-</t>
    </r>
    <r>
      <rPr>
        <sz val="10"/>
        <color theme="1"/>
        <rFont val="宋体"/>
        <charset val="134"/>
      </rPr>
      <t>至今</t>
    </r>
    <r>
      <rPr>
        <sz val="10"/>
        <color theme="1"/>
        <rFont val="Times New Roman"/>
        <charset val="134"/>
      </rPr>
      <t>|</t>
    </r>
    <r>
      <rPr>
        <sz val="10"/>
        <color theme="1"/>
        <rFont val="宋体"/>
        <charset val="134"/>
      </rPr>
      <t>江西省地质局实验测试大队</t>
    </r>
    <r>
      <rPr>
        <sz val="10"/>
        <color theme="1"/>
        <rFont val="Times New Roman"/>
        <charset val="134"/>
      </rPr>
      <t>|</t>
    </r>
    <r>
      <rPr>
        <sz val="10"/>
        <color theme="1"/>
        <rFont val="宋体"/>
        <charset val="134"/>
      </rPr>
      <t>职工</t>
    </r>
    <r>
      <rPr>
        <sz val="10"/>
        <color theme="1"/>
        <rFont val="Times New Roman"/>
        <charset val="134"/>
      </rPr>
      <t>#||</t>
    </r>
  </si>
  <si>
    <r>
      <rPr>
        <sz val="10"/>
        <color theme="1"/>
        <rFont val="宋体"/>
        <charset val="134"/>
      </rPr>
      <t>胡荣华</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江西省能源矿产地质调查研究院有限公司</t>
    </r>
    <r>
      <rPr>
        <sz val="10"/>
        <color theme="1"/>
        <rFont val="Times New Roman"/>
        <charset val="134"/>
      </rPr>
      <t xml:space="preserve"> </t>
    </r>
    <r>
      <rPr>
        <sz val="10"/>
        <color theme="1"/>
        <rFont val="宋体"/>
        <charset val="134"/>
      </rPr>
      <t>职工</t>
    </r>
    <r>
      <rPr>
        <sz val="10"/>
        <color theme="1"/>
        <rFont val="Times New Roman"/>
        <charset val="134"/>
      </rPr>
      <t>|13870618445#</t>
    </r>
    <r>
      <rPr>
        <sz val="10"/>
        <color theme="1"/>
        <rFont val="宋体"/>
        <charset val="134"/>
      </rPr>
      <t>刘萍</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|15970484365#</t>
    </r>
    <r>
      <rPr>
        <sz val="10"/>
        <color theme="1"/>
        <rFont val="宋体"/>
        <charset val="134"/>
      </rPr>
      <t>胡珊</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南昌市公安局高新技术开发区分局</t>
    </r>
    <r>
      <rPr>
        <sz val="10"/>
        <color theme="1"/>
        <rFont val="Times New Roman"/>
        <charset val="134"/>
      </rPr>
      <t xml:space="preserve"> </t>
    </r>
    <r>
      <rPr>
        <sz val="10"/>
        <color theme="1"/>
        <rFont val="宋体"/>
        <charset val="134"/>
      </rPr>
      <t>民警</t>
    </r>
    <r>
      <rPr>
        <sz val="10"/>
        <color theme="1"/>
        <rFont val="Times New Roman"/>
        <charset val="134"/>
      </rPr>
      <t>|13767663626</t>
    </r>
  </si>
  <si>
    <r>
      <rPr>
        <sz val="10"/>
        <color theme="1"/>
        <rFont val="宋体"/>
        <charset val="134"/>
      </rPr>
      <t>《</t>
    </r>
    <r>
      <rPr>
        <sz val="10"/>
        <color theme="1"/>
        <rFont val="Times New Roman"/>
        <charset val="134"/>
      </rPr>
      <t>Removal of thorium from aqueous solution by adsorption with Cu3(BTC)2</t>
    </r>
    <r>
      <rPr>
        <sz val="10"/>
        <color theme="1"/>
        <rFont val="宋体"/>
        <charset val="134"/>
      </rPr>
      <t>》、《</t>
    </r>
    <r>
      <rPr>
        <sz val="10"/>
        <color theme="1"/>
        <rFont val="Times New Roman"/>
        <charset val="134"/>
      </rPr>
      <t>Mineralogical Properties of a Refractory Tantalum-Niobium Slag and the Effect of Roasting on the Leaching of Uranium-Thorium</t>
    </r>
    <r>
      <rPr>
        <sz val="10"/>
        <color theme="1"/>
        <rFont val="宋体"/>
        <charset val="134"/>
      </rPr>
      <t>》等</t>
    </r>
  </si>
  <si>
    <t>082204</t>
  </si>
  <si>
    <r>
      <rPr>
        <sz val="10"/>
        <color theme="1"/>
        <rFont val="宋体"/>
        <charset val="134"/>
      </rPr>
      <t>核化工与核燃料工程</t>
    </r>
  </si>
  <si>
    <t>1040542018001504</t>
  </si>
  <si>
    <t>104051201805001539</t>
  </si>
  <si>
    <t>085803</t>
  </si>
  <si>
    <r>
      <rPr>
        <sz val="10"/>
        <color theme="1"/>
        <rFont val="宋体"/>
        <charset val="134"/>
      </rPr>
      <t>核能工程</t>
    </r>
  </si>
  <si>
    <t>1040532021000374</t>
  </si>
  <si>
    <t>104051202102000374</t>
  </si>
  <si>
    <r>
      <rPr>
        <sz val="10"/>
        <color theme="1"/>
        <rFont val="宋体"/>
        <charset val="134"/>
      </rPr>
      <t>江西省南昌市青山湖区创新一路力高雍湖国际</t>
    </r>
    <r>
      <rPr>
        <sz val="10"/>
        <color theme="1"/>
        <rFont val="Times New Roman"/>
        <charset val="134"/>
      </rPr>
      <t>1</t>
    </r>
    <r>
      <rPr>
        <sz val="10"/>
        <color theme="1"/>
        <rFont val="宋体"/>
        <charset val="134"/>
      </rPr>
      <t>栋</t>
    </r>
    <r>
      <rPr>
        <sz val="10"/>
        <color theme="1"/>
        <rFont val="Times New Roman"/>
        <charset val="134"/>
      </rPr>
      <t>1</t>
    </r>
    <r>
      <rPr>
        <sz val="10"/>
        <color theme="1"/>
        <rFont val="宋体"/>
        <charset val="134"/>
      </rPr>
      <t>单元</t>
    </r>
    <r>
      <rPr>
        <sz val="10"/>
        <color theme="1"/>
        <rFont val="Times New Roman"/>
        <charset val="134"/>
      </rPr>
      <t>903</t>
    </r>
    <r>
      <rPr>
        <sz val="10"/>
        <color theme="1"/>
        <rFont val="宋体"/>
        <charset val="134"/>
      </rPr>
      <t>室</t>
    </r>
  </si>
  <si>
    <t>13767663626</t>
  </si>
  <si>
    <t>455492788@qq.com</t>
  </si>
  <si>
    <t>20250227162316</t>
  </si>
  <si>
    <t>104055108271635</t>
  </si>
  <si>
    <t>1040599885</t>
  </si>
  <si>
    <r>
      <rPr>
        <sz val="10"/>
        <color theme="1"/>
        <rFont val="宋体"/>
        <charset val="134"/>
      </rPr>
      <t>陈学娇</t>
    </r>
  </si>
  <si>
    <t>18949617430</t>
  </si>
  <si>
    <t>342601199008157425</t>
  </si>
  <si>
    <t>chenxuejiao</t>
  </si>
  <si>
    <t>19900815</t>
  </si>
  <si>
    <t>340181</t>
  </si>
  <si>
    <r>
      <rPr>
        <sz val="10"/>
        <color theme="1"/>
        <rFont val="Times New Roman"/>
        <charset val="134"/>
      </rPr>
      <t>2009.9-2013.4|</t>
    </r>
    <r>
      <rPr>
        <sz val="10"/>
        <color theme="1"/>
        <rFont val="宋体"/>
        <charset val="134"/>
      </rPr>
      <t>安徽工业大学</t>
    </r>
    <r>
      <rPr>
        <sz val="10"/>
        <color theme="1"/>
        <rFont val="Times New Roman"/>
        <charset val="134"/>
      </rPr>
      <t>|</t>
    </r>
    <r>
      <rPr>
        <sz val="10"/>
        <color theme="1"/>
        <rFont val="宋体"/>
        <charset val="134"/>
      </rPr>
      <t>本科生</t>
    </r>
    <r>
      <rPr>
        <sz val="10"/>
        <color theme="1"/>
        <rFont val="Times New Roman"/>
        <charset val="134"/>
      </rPr>
      <t>#2014.9-2017.5|</t>
    </r>
    <r>
      <rPr>
        <sz val="10"/>
        <color theme="1"/>
        <rFont val="宋体"/>
        <charset val="134"/>
      </rPr>
      <t>合肥工业大学</t>
    </r>
    <r>
      <rPr>
        <sz val="10"/>
        <color theme="1"/>
        <rFont val="Times New Roman"/>
        <charset val="134"/>
      </rPr>
      <t>|</t>
    </r>
    <r>
      <rPr>
        <sz val="10"/>
        <color theme="1"/>
        <rFont val="宋体"/>
        <charset val="134"/>
      </rPr>
      <t>研究生</t>
    </r>
    <r>
      <rPr>
        <sz val="10"/>
        <color theme="1"/>
        <rFont val="Times New Roman"/>
        <charset val="134"/>
      </rPr>
      <t>#2017.7-2019.9|</t>
    </r>
    <r>
      <rPr>
        <sz val="10"/>
        <color theme="1"/>
        <rFont val="宋体"/>
        <charset val="134"/>
      </rPr>
      <t>宇星科技发展（深圳）有限公司</t>
    </r>
    <r>
      <rPr>
        <sz val="10"/>
        <color theme="1"/>
        <rFont val="Times New Roman"/>
        <charset val="134"/>
      </rPr>
      <t>|</t>
    </r>
    <r>
      <rPr>
        <sz val="10"/>
        <color theme="1"/>
        <rFont val="宋体"/>
        <charset val="134"/>
      </rPr>
      <t>招标主任</t>
    </r>
    <r>
      <rPr>
        <sz val="10"/>
        <color theme="1"/>
        <rFont val="Times New Roman"/>
        <charset val="134"/>
      </rPr>
      <t>#2019.9-</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助理实验师</t>
    </r>
    <r>
      <rPr>
        <sz val="10"/>
        <color theme="1"/>
        <rFont val="Times New Roman"/>
        <charset val="134"/>
      </rPr>
      <t>#||</t>
    </r>
  </si>
  <si>
    <r>
      <rPr>
        <sz val="10"/>
        <color theme="1"/>
        <rFont val="宋体"/>
        <charset val="134"/>
      </rPr>
      <t>刘光贤</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|18788836460#</t>
    </r>
    <r>
      <rPr>
        <sz val="10"/>
        <color theme="1"/>
        <rFont val="宋体"/>
        <charset val="134"/>
      </rPr>
      <t>刘景航</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幼儿园</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</si>
  <si>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陈学娇</t>
    </r>
    <r>
      <rPr>
        <sz val="10"/>
        <color theme="1"/>
        <rFont val="Times New Roman"/>
        <charset val="134"/>
      </rPr>
      <t>,</t>
    </r>
    <r>
      <rPr>
        <sz val="10"/>
        <color theme="1"/>
        <rFont val="宋体"/>
        <charset val="134"/>
      </rPr>
      <t>等</t>
    </r>
    <r>
      <rPr>
        <sz val="10"/>
        <color theme="1"/>
        <rFont val="Times New Roman"/>
        <charset val="134"/>
      </rPr>
      <t>.</t>
    </r>
    <r>
      <rPr>
        <sz val="10"/>
        <color theme="1"/>
        <rFont val="宋体"/>
        <charset val="134"/>
      </rPr>
      <t>硝酸与硝基苯在</t>
    </r>
    <r>
      <rPr>
        <sz val="10"/>
        <color theme="1"/>
        <rFont val="Times New Roman"/>
        <charset val="134"/>
      </rPr>
      <t>SiO2</t>
    </r>
    <r>
      <rPr>
        <sz val="10"/>
        <color theme="1"/>
        <rFont val="宋体"/>
        <charset val="134"/>
      </rPr>
      <t>表面的光化学反应</t>
    </r>
    <r>
      <rPr>
        <sz val="10"/>
        <color theme="1"/>
        <rFont val="Times New Roman"/>
        <charset val="134"/>
      </rPr>
      <t>[J].</t>
    </r>
    <r>
      <rPr>
        <sz val="10"/>
        <color theme="1"/>
        <rFont val="宋体"/>
        <charset val="134"/>
      </rPr>
      <t>合肥工业大学学报</t>
    </r>
    <r>
      <rPr>
        <sz val="10"/>
        <color theme="1"/>
        <rFont val="Times New Roman"/>
        <charset val="134"/>
      </rPr>
      <t>(</t>
    </r>
    <r>
      <rPr>
        <sz val="10"/>
        <color theme="1"/>
        <rFont val="宋体"/>
        <charset val="134"/>
      </rPr>
      <t>自然科学版</t>
    </r>
    <r>
      <rPr>
        <sz val="10"/>
        <color theme="1"/>
        <rFont val="Times New Roman"/>
        <charset val="134"/>
      </rPr>
      <t>),2018,41(10):1409-1413.</t>
    </r>
  </si>
  <si>
    <t>10360</t>
  </si>
  <si>
    <r>
      <rPr>
        <sz val="10"/>
        <color theme="1"/>
        <rFont val="宋体"/>
        <charset val="134"/>
      </rPr>
      <t>安徽工业大学</t>
    </r>
  </si>
  <si>
    <t>1036042013000785</t>
  </si>
  <si>
    <t>103601201305001770</t>
  </si>
  <si>
    <t>201705</t>
  </si>
  <si>
    <t>1035932017101015</t>
  </si>
  <si>
    <t>201704</t>
  </si>
  <si>
    <t>103591201702000926</t>
  </si>
  <si>
    <r>
      <rPr>
        <sz val="10"/>
        <color theme="1"/>
        <rFont val="宋体"/>
        <charset val="134"/>
      </rPr>
      <t>江西省南昌市青山湖区青岚大道</t>
    </r>
    <r>
      <rPr>
        <sz val="10"/>
        <color theme="1"/>
        <rFont val="Times New Roman"/>
        <charset val="134"/>
      </rPr>
      <t>666</t>
    </r>
    <r>
      <rPr>
        <sz val="10"/>
        <color theme="1"/>
        <rFont val="宋体"/>
        <charset val="134"/>
      </rPr>
      <t>号华瑞锦城</t>
    </r>
  </si>
  <si>
    <t>0791-83817315</t>
  </si>
  <si>
    <t>1157469417@qq.com</t>
  </si>
  <si>
    <t>20250227110741</t>
  </si>
  <si>
    <t>20250401111746</t>
  </si>
  <si>
    <t>104055108271636</t>
  </si>
  <si>
    <t>1040599927</t>
  </si>
  <si>
    <r>
      <rPr>
        <sz val="10"/>
        <color theme="1"/>
        <rFont val="宋体"/>
        <charset val="134"/>
      </rPr>
      <t>陈欢</t>
    </r>
  </si>
  <si>
    <t>15859026392</t>
  </si>
  <si>
    <r>
      <rPr>
        <sz val="10"/>
        <color theme="1"/>
        <rFont val="宋体"/>
        <charset val="134"/>
      </rPr>
      <t>李小燕</t>
    </r>
  </si>
  <si>
    <t>230706199004150226</t>
  </si>
  <si>
    <t>chenhuan</t>
  </si>
  <si>
    <t>19900415</t>
  </si>
  <si>
    <t>230718</t>
  </si>
  <si>
    <t>371725</t>
  </si>
  <si>
    <r>
      <rPr>
        <sz val="10"/>
        <color theme="1"/>
        <rFont val="宋体"/>
        <charset val="134"/>
      </rPr>
      <t>南昌市二七北路</t>
    </r>
    <r>
      <rPr>
        <sz val="10"/>
        <color theme="1"/>
        <rFont val="Times New Roman"/>
        <charset val="134"/>
      </rPr>
      <t>266</t>
    </r>
    <r>
      <rPr>
        <sz val="10"/>
        <color theme="1"/>
        <rFont val="宋体"/>
        <charset val="134"/>
      </rPr>
      <t>号</t>
    </r>
  </si>
  <si>
    <r>
      <rPr>
        <sz val="10"/>
        <color theme="1"/>
        <rFont val="Times New Roman"/>
        <charset val="134"/>
      </rPr>
      <t>2008.9-2012.6|</t>
    </r>
    <r>
      <rPr>
        <sz val="10"/>
        <color theme="1"/>
        <rFont val="宋体"/>
        <charset val="134"/>
      </rPr>
      <t>重庆师范大学</t>
    </r>
    <r>
      <rPr>
        <sz val="10"/>
        <color theme="1"/>
        <rFont val="Times New Roman"/>
        <charset val="134"/>
      </rPr>
      <t>|</t>
    </r>
    <r>
      <rPr>
        <sz val="10"/>
        <color theme="1"/>
        <rFont val="宋体"/>
        <charset val="134"/>
      </rPr>
      <t>学生</t>
    </r>
    <r>
      <rPr>
        <sz val="10"/>
        <color theme="1"/>
        <rFont val="Times New Roman"/>
        <charset val="134"/>
      </rPr>
      <t>#2012.9-2015-6|</t>
    </r>
    <r>
      <rPr>
        <sz val="10"/>
        <color theme="1"/>
        <rFont val="宋体"/>
        <charset val="134"/>
      </rPr>
      <t>福建师范大学</t>
    </r>
    <r>
      <rPr>
        <sz val="10"/>
        <color theme="1"/>
        <rFont val="Times New Roman"/>
        <charset val="134"/>
      </rPr>
      <t>|</t>
    </r>
    <r>
      <rPr>
        <sz val="10"/>
        <color theme="1"/>
        <rFont val="宋体"/>
        <charset val="134"/>
      </rPr>
      <t>学生</t>
    </r>
    <r>
      <rPr>
        <sz val="10"/>
        <color theme="1"/>
        <rFont val="Times New Roman"/>
        <charset val="134"/>
      </rPr>
      <t>#2015.8-2018.6|</t>
    </r>
    <r>
      <rPr>
        <sz val="10"/>
        <color theme="1"/>
        <rFont val="宋体"/>
        <charset val="134"/>
      </rPr>
      <t>福州八中</t>
    </r>
    <r>
      <rPr>
        <sz val="10"/>
        <color theme="1"/>
        <rFont val="Times New Roman"/>
        <charset val="134"/>
      </rPr>
      <t>|</t>
    </r>
    <r>
      <rPr>
        <sz val="10"/>
        <color theme="1"/>
        <rFont val="宋体"/>
        <charset val="134"/>
      </rPr>
      <t>外聘教师</t>
    </r>
    <r>
      <rPr>
        <sz val="10"/>
        <color theme="1"/>
        <rFont val="Times New Roman"/>
        <charset val="134"/>
      </rPr>
      <t>#2019.4-</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实验员</t>
    </r>
    <r>
      <rPr>
        <sz val="10"/>
        <color theme="1"/>
        <rFont val="Times New Roman"/>
        <charset val="134"/>
      </rPr>
      <t>#||</t>
    </r>
  </si>
  <si>
    <r>
      <rPr>
        <sz val="10"/>
        <color theme="1"/>
        <rFont val="宋体"/>
        <charset val="134"/>
      </rPr>
      <t>王经伟</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|13799963197#</t>
    </r>
    <r>
      <rPr>
        <sz val="10"/>
        <color theme="1"/>
        <rFont val="宋体"/>
        <charset val="134"/>
      </rPr>
      <t>王忱孺</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王珺雯</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</si>
  <si>
    <t>10637</t>
  </si>
  <si>
    <r>
      <rPr>
        <sz val="10"/>
        <color theme="1"/>
        <rFont val="宋体"/>
        <charset val="134"/>
      </rPr>
      <t>重庆师范大学</t>
    </r>
  </si>
  <si>
    <t>1063742012000136</t>
  </si>
  <si>
    <t>106371201205000136</t>
  </si>
  <si>
    <t>10394</t>
  </si>
  <si>
    <r>
      <rPr>
        <sz val="10"/>
        <color theme="1"/>
        <rFont val="宋体"/>
        <charset val="134"/>
      </rPr>
      <t>福建师范大学</t>
    </r>
  </si>
  <si>
    <t>1039432015000676</t>
  </si>
  <si>
    <t>103941201502000676</t>
  </si>
  <si>
    <t>201961013@ecut.edu.cn</t>
  </si>
  <si>
    <t>329857864@qq.com</t>
  </si>
  <si>
    <t>20250222103126</t>
  </si>
  <si>
    <t>20250303101343</t>
  </si>
  <si>
    <t>序号</t>
  </si>
  <si>
    <t>提交答卷时间</t>
  </si>
  <si>
    <t>所用时间</t>
  </si>
  <si>
    <t>来源</t>
  </si>
  <si>
    <t>来源详情</t>
  </si>
  <si>
    <t>来自IP</t>
  </si>
  <si>
    <t>1、报名号</t>
  </si>
  <si>
    <t>2、姓名：</t>
  </si>
  <si>
    <t>3、是否申请免考英语（仅报考定向工程博士可申请）</t>
  </si>
  <si>
    <t>4、符合申请免考英语情况说明</t>
  </si>
  <si>
    <t>5、申请免考英语材料扫描件</t>
  </si>
  <si>
    <t>6、报考信息确认</t>
  </si>
  <si>
    <t>2025/5/7 18:25:15</t>
  </si>
  <si>
    <t>18秒</t>
  </si>
  <si>
    <t>微信</t>
  </si>
  <si>
    <t>何松[HS]</t>
  </si>
  <si>
    <t>111.75.211.66(江西-南昌)</t>
  </si>
  <si>
    <t>何松</t>
  </si>
  <si>
    <t>否</t>
  </si>
  <si>
    <t>(跳过)</t>
  </si>
  <si>
    <t>无误</t>
  </si>
  <si>
    <t>2025/5/7 18:36:56</t>
  </si>
  <si>
    <t>58秒</t>
  </si>
  <si>
    <t>叶子君[如果是只鱼]</t>
  </si>
  <si>
    <t>114.102.214.189(安徽-安庆)</t>
  </si>
  <si>
    <t>叶子君</t>
  </si>
  <si>
    <t>2025/5/7 18:59:58</t>
  </si>
  <si>
    <t>297秒</t>
  </si>
  <si>
    <t>田家鹏[🌿靑䊾糀锎🌱]</t>
  </si>
  <si>
    <t>110.16.71.230(内蒙古-呼和浩特)</t>
  </si>
  <si>
    <t>田家鹏</t>
  </si>
  <si>
    <t>是</t>
  </si>
  <si>
    <t>近五年，以第一作者在学科领域内认可的高水平期刊公开发表与拟申请博士专业相关的学术论文2篇及以上；┋近五年，主持承担省部级及以上科研项目，或以主要完成者获一级行业协会、学会奖、省部级及以上科技奖励（特等奖排名前5、一等奖排名前4、二等奖排名前3、三等奖排名前2）；〖在Earth Science等期刊发表论文两篇，并获得的奖项符合申报条件，详见个人业绩汇总表〗</t>
  </si>
  <si>
    <t>https://alifile.sojump.cn/265699971_3_q5_20250507185723451ZAZIHN.pdf?Expires=1754812426&amp;OSSAccessKeyId=LTAI5t5yGPC18zF31HzHsQKG&amp;Signature=ybGDNkmZpazuq%2BG3Lfk3RGqeF5s%3D&amp;response-content-disposition=attachment%3Bfilename%3D3_5_%E5%85%8D%E8%AF%95%E8%8B%B1%E8%AF%AD%E8%AF%81%E6%98%8E.pdf</t>
  </si>
  <si>
    <t>2025/5/7 19:10:42</t>
  </si>
  <si>
    <t>邹淑华[刘亦菲]</t>
  </si>
  <si>
    <t>118.212.203.225(江西-南昌)</t>
  </si>
  <si>
    <t>邹淑华</t>
  </si>
  <si>
    <t>2025/5/7 19:42:50</t>
  </si>
  <si>
    <t>131秒</t>
  </si>
  <si>
    <t>许坚强[许坚强]</t>
  </si>
  <si>
    <t>116.112.156.240(内蒙古-锡林郭勒)</t>
  </si>
  <si>
    <t>许坚强</t>
  </si>
  <si>
    <t>6</t>
  </si>
  <si>
    <t>2025/5/7 19:43:04</t>
  </si>
  <si>
    <t>46秒</t>
  </si>
  <si>
    <t>李东林[你猜猜这个人是不是LDL]</t>
  </si>
  <si>
    <t>223.82.107.195(江西-南昌)</t>
  </si>
  <si>
    <t>李东林</t>
  </si>
  <si>
    <t>7</t>
  </si>
  <si>
    <t>2025/5/7 19:45:48</t>
  </si>
  <si>
    <t>47秒</t>
  </si>
  <si>
    <t>黄毓铭[黄毓铭]</t>
  </si>
  <si>
    <t>223.241.126.118(安徽-芜湖)</t>
  </si>
  <si>
    <t>黄毓铭</t>
  </si>
  <si>
    <t>8</t>
  </si>
  <si>
    <t>2025/5/7 21:02:07</t>
  </si>
  <si>
    <t>57秒</t>
  </si>
  <si>
    <t>谢建如[xjr]</t>
  </si>
  <si>
    <t>36.63.16.94(安徽-安庆)</t>
  </si>
  <si>
    <t>谢建如</t>
  </si>
  <si>
    <t>9</t>
  </si>
  <si>
    <t>2025/5/7 21:35:04</t>
  </si>
  <si>
    <t>122秒</t>
  </si>
  <si>
    <t>王柱[knnO]</t>
  </si>
  <si>
    <t>117.172.99.236(四川-乐山)</t>
  </si>
  <si>
    <t>王柱</t>
  </si>
  <si>
    <t>2025/5/8 0:01:52</t>
  </si>
  <si>
    <t>342秒</t>
  </si>
  <si>
    <t>张妤琳[妤琳]</t>
  </si>
  <si>
    <t>223.104.71.201(广东-茂名)</t>
  </si>
  <si>
    <t>张妤琳</t>
  </si>
  <si>
    <t>近五年，主持承担省部级及以上科研项目，或以主要完成者获一级行业协会、学会奖、省部级及以上科技奖励（特等奖排名前5、一等奖排名前4、二等奖排名前3、三等奖排名前2）；〖主持广东省省级科研项目一项；独立获得中国土地估价师与土地登记代理人协会奖项一项。〗</t>
  </si>
  <si>
    <t>https://alifile.sojump.cn/265699971_10_q5_20250508000137726OK9EVL.png?Expires=1754812426&amp;OSSAccessKeyId=LTAI5t5yGPC18zF31HzHsQKG&amp;Signature=5TKUdWqEnKYPRR%2BmbwLdRHsu4u4%3D&amp;response-content-disposition=attachment%3Bfilename%3D10_5_2729D50D-A0D3-4BC5-8887-4AC781D506BD.png</t>
  </si>
  <si>
    <t>2025/5/8 2:21:22</t>
  </si>
  <si>
    <t>38秒</t>
  </si>
  <si>
    <t>卢炜煌[Don Quijote]</t>
  </si>
  <si>
    <t>117.163.232.137(江西-九江)</t>
  </si>
  <si>
    <t>卢炜煌</t>
  </si>
  <si>
    <t>2025/5/8 8:32:43</t>
  </si>
  <si>
    <t>66秒</t>
  </si>
  <si>
    <t>王平[第八号当铺]</t>
  </si>
  <si>
    <t>223.82.100.162(江西-南昌)</t>
  </si>
  <si>
    <t>王平</t>
  </si>
  <si>
    <t>2025/5/8 9:09:57</t>
  </si>
  <si>
    <t>42秒</t>
  </si>
  <si>
    <t>张昆[鲲]</t>
  </si>
  <si>
    <t>117.40.152.32(江西-南昌)</t>
  </si>
  <si>
    <t>张昆</t>
  </si>
  <si>
    <t>2025/5/8 9:31:33</t>
  </si>
  <si>
    <t>45秒</t>
  </si>
  <si>
    <t>周艺玮[艺玮]</t>
  </si>
  <si>
    <t>117.136.108.34(江西-抚州)</t>
  </si>
  <si>
    <t>周艺玮</t>
  </si>
  <si>
    <t>2025/5/8 9:38:14</t>
  </si>
  <si>
    <t>69秒</t>
  </si>
  <si>
    <t>刘备[不成瘦狗不改名]</t>
  </si>
  <si>
    <t>171.34.214.114(江西-南昌)</t>
  </si>
  <si>
    <t>刘备</t>
  </si>
  <si>
    <t>2025/5/8 10:07:27</t>
  </si>
  <si>
    <t>19秒</t>
  </si>
  <si>
    <t>董胜楠[Layla]</t>
  </si>
  <si>
    <t>117.160.7.34(河南-郑州)</t>
  </si>
  <si>
    <t>董胜楠</t>
  </si>
  <si>
    <t>2025/5/8 10:11:04</t>
  </si>
  <si>
    <t>112秒</t>
  </si>
  <si>
    <t>高杨[G]</t>
  </si>
  <si>
    <t>111.78.65.29(江西-南昌)</t>
  </si>
  <si>
    <t>高杨</t>
  </si>
  <si>
    <t>近五年，以第一作者在学科领域内认可的高水平期刊公开发表与拟申请博士专业相关的学术论文2篇及以上；〖近五年以第一作者发表高水平专业相关论文3篇。〗</t>
  </si>
  <si>
    <t>https://alifile.sojump.cn/265699971_17_q5_20250508101052786N7X4F2.pdf?Expires=1754812426&amp;OSSAccessKeyId=LTAI5t5yGPC18zF31HzHsQKG&amp;Signature=tkQ1%2BUAg8wsSBG9IMDacaGvzWL8%3D&amp;response-content-disposition=attachment%3Bfilename%3D17_5_%E8%AE%BA%E6%96%87.pdf</t>
  </si>
  <si>
    <t>2025/5/8 10:12:33</t>
  </si>
  <si>
    <t>89秒</t>
  </si>
  <si>
    <t>秦婷婷[TING]</t>
  </si>
  <si>
    <t>218.28.19.133(河南-郑州)</t>
  </si>
  <si>
    <t>秦婷婷</t>
  </si>
  <si>
    <t>2025/5/8 10:34:51</t>
  </si>
  <si>
    <t>39秒</t>
  </si>
  <si>
    <t>胡泽芹[胡小二]</t>
  </si>
  <si>
    <t>171.34.102.49(江西-南昌)</t>
  </si>
  <si>
    <t>胡泽芹</t>
  </si>
  <si>
    <t>2025/5/8 11:18:53</t>
  </si>
  <si>
    <t>34秒</t>
  </si>
  <si>
    <t>万玲娜[万玲娜]</t>
  </si>
  <si>
    <t>223.82.100.130(江西-南昌)</t>
  </si>
  <si>
    <t>万玲娜</t>
  </si>
  <si>
    <t>2025/5/8 11:21:35</t>
  </si>
  <si>
    <t>192秒</t>
  </si>
  <si>
    <t>昝芳[小昝同学]</t>
  </si>
  <si>
    <t>113.195.246.2(江西-鹰潭)</t>
  </si>
  <si>
    <t>昝芳</t>
  </si>
  <si>
    <t>2025/5/8 11:35:02</t>
  </si>
  <si>
    <t>32秒</t>
  </si>
  <si>
    <t>骆博雅[CharlesLaw]</t>
  </si>
  <si>
    <t>111.75.197.45(江西-南昌)</t>
  </si>
  <si>
    <t>骆博雅</t>
  </si>
  <si>
    <t>2025/5/8 12:55:07</t>
  </si>
  <si>
    <t>53秒</t>
  </si>
  <si>
    <t>手机提交</t>
  </si>
  <si>
    <t>直接访问</t>
  </si>
  <si>
    <t>106.224.187.125(江西-南昌)</t>
  </si>
  <si>
    <t>罗昌龙</t>
  </si>
  <si>
    <t>2025/5/8 13:17:38</t>
  </si>
  <si>
    <t>59秒</t>
  </si>
  <si>
    <t>朱满怀[格～局]</t>
  </si>
  <si>
    <t>111.183.86.2(湖北-武汉)</t>
  </si>
  <si>
    <t>朱满怀</t>
  </si>
  <si>
    <t>2025/5/8 13:24:23</t>
  </si>
  <si>
    <t>49秒</t>
  </si>
  <si>
    <t>陈加丽[幻紫流云]</t>
  </si>
  <si>
    <t>182.104.104.251(江西-南昌)</t>
  </si>
  <si>
    <t>陈加丽</t>
  </si>
  <si>
    <t>2025/5/8 13:52:09</t>
  </si>
  <si>
    <t>588秒</t>
  </si>
  <si>
    <t>丁文蔷[YoiEmu]</t>
  </si>
  <si>
    <t>117.136.110.79(江西-九江)</t>
  </si>
  <si>
    <t>丁文蔷</t>
  </si>
  <si>
    <t>2025/5/8 14:25:56</t>
  </si>
  <si>
    <t>43秒</t>
  </si>
  <si>
    <t>刘玉[刘玉]</t>
  </si>
  <si>
    <t>182.97.217.91(江西-南昌)</t>
  </si>
  <si>
    <t>刘玉</t>
  </si>
  <si>
    <t>2025/5/8 14:46:11</t>
  </si>
  <si>
    <t>陈欢[陈欢]</t>
  </si>
  <si>
    <t>223.82.100.165(江西-南昌)</t>
  </si>
  <si>
    <t>陈欢</t>
  </si>
  <si>
    <t>2025/5/8 14:48:42</t>
  </si>
  <si>
    <t>55秒</t>
  </si>
  <si>
    <t>朱林[milky3093]</t>
  </si>
  <si>
    <t>183.217.154.52(江西-南昌)</t>
  </si>
  <si>
    <t>朱林</t>
  </si>
  <si>
    <t>2025/5/8 14:49:05</t>
  </si>
  <si>
    <t>29秒</t>
  </si>
  <si>
    <t>殷旗[HBR]</t>
  </si>
  <si>
    <t>殷旗</t>
  </si>
  <si>
    <t>2025/5/8 14:55:50</t>
  </si>
  <si>
    <t>70秒</t>
  </si>
  <si>
    <t>徐进[Надя]</t>
  </si>
  <si>
    <t>223.82.100.163(江西-南昌)</t>
  </si>
  <si>
    <t>徐进</t>
  </si>
  <si>
    <t>2025/5/8 15:04:31</t>
  </si>
  <si>
    <t>74秒</t>
  </si>
  <si>
    <t>王云南[清晨]</t>
  </si>
  <si>
    <t>111.78.64.73(江西-南昌)</t>
  </si>
  <si>
    <t>王云南</t>
  </si>
  <si>
    <t>2025/5/8 15:23:44</t>
  </si>
  <si>
    <t>沈威[Shen.]</t>
  </si>
  <si>
    <t>106.6.183.129(江西-南昌)</t>
  </si>
  <si>
    <t>沈威</t>
  </si>
  <si>
    <t>2025/5/8 15:33:46</t>
  </si>
  <si>
    <t>14秒</t>
  </si>
  <si>
    <t>徐鑫[xx]</t>
  </si>
  <si>
    <t>39.144.168.172(江西-上饶)</t>
  </si>
  <si>
    <t>徐鑫</t>
  </si>
  <si>
    <t>2025/5/8 16:10:26</t>
  </si>
  <si>
    <t>4994秒</t>
  </si>
  <si>
    <t>吴龙华[奋斗的小公牛]</t>
  </si>
  <si>
    <t>182.97.51.1(江西-南昌)</t>
  </si>
  <si>
    <t>吴龙华</t>
  </si>
  <si>
    <t>近五年，主持承担省部级及以上科研项目，或以主要完成者获一级行业协会、学会奖、省部级及以上科技奖励（特等奖排名前5、一等奖排名前4、二等奖排名前3、三等奖排名前2）；〖主持2024年江西省教育厅科学技术研究项目1项〗</t>
  </si>
  <si>
    <t>https://alifile.sojump.cn/265699971_35_q5_20250508160956375XACOQK.zip?Expires=1754812426&amp;OSSAccessKeyId=LTAI5t5yGPC18zF31HzHsQKG&amp;Signature=Z28veJRKeYOtH5Bj%2Boxpkxw9gIc%3D&amp;response-content-disposition=attachment%3Bfilename%3D35_5_%E7%94%B3%E8%AF%B7%E5%85%8D%E8%80%83%E8%8B%B1%E8%AF%AD%E6%9D%90%E6%96%99%EF%BC%88%E5%90%B4%E9%BE%99%E5%8D%8E%EF%BC%89.zip</t>
  </si>
  <si>
    <t>2025/5/8 16:18:49</t>
  </si>
  <si>
    <t>203秒</t>
  </si>
  <si>
    <t>莫雷[命甴己曌]</t>
  </si>
  <si>
    <t>106.224.161.216(江西-南昌)</t>
  </si>
  <si>
    <t>莫雷</t>
  </si>
  <si>
    <t>2025/5/8 16:22:58</t>
  </si>
  <si>
    <t>48秒</t>
  </si>
  <si>
    <t>王亚林[西夏]</t>
  </si>
  <si>
    <t>王亚林</t>
  </si>
  <si>
    <t>2025/5/8 16:30:29</t>
  </si>
  <si>
    <t>77秒</t>
  </si>
  <si>
    <t>姜雨婷[姜雨婷]</t>
  </si>
  <si>
    <t>171.34.102.40(江西-南昌)</t>
  </si>
  <si>
    <t>姜雨婷</t>
  </si>
  <si>
    <t>39</t>
  </si>
  <si>
    <t>2025/5/8 16:49:36</t>
  </si>
  <si>
    <t>94秒</t>
  </si>
  <si>
    <t>多会会[春晓🌱]</t>
  </si>
  <si>
    <t>182.123.103.126(河南-新乡)</t>
  </si>
  <si>
    <t>多会会</t>
  </si>
  <si>
    <t>2025/5/8 16:51:25</t>
  </si>
  <si>
    <t>37秒</t>
  </si>
  <si>
    <t>万俊[WANJ]</t>
  </si>
  <si>
    <t>117.136.108.244(江西-抚州)</t>
  </si>
  <si>
    <t>万俊</t>
  </si>
  <si>
    <t>2025/5/8 16:55:10</t>
  </si>
  <si>
    <t>25秒</t>
  </si>
  <si>
    <t>刘慧华[小幸运]</t>
  </si>
  <si>
    <t>59.55.139.83(江西-南昌)</t>
  </si>
  <si>
    <t>刘慧华</t>
  </si>
  <si>
    <t>2025/5/8 17:20:57</t>
  </si>
  <si>
    <t>460秒</t>
  </si>
  <si>
    <t>范公俊[范公]</t>
  </si>
  <si>
    <t>58.213.150.78(江苏-南京)</t>
  </si>
  <si>
    <t>范公俊</t>
  </si>
  <si>
    <t>近五年，以第一作者在学科领域内认可的高水平期刊公开发表与拟申请博士专业相关的学术论文2篇及以上；〖[1]Fan G J, Wang Q, Yang G, et al. RFG-TVIU: robust factor graphfor tightly coupled visionIMU/UWB integration[Jl. Frontiers inNeurorobotics,2024.18:1343644.(SCI T4) [2]Fan G J,XuX Sun D N, et al.Study on compressive strength olightweight cellular concrete with influence from acid and alkalicorrosion Joural of Physics: Conference Series(El 会议论文) [3]范公俊,庞青山,潘友强.预制结构拼接用超高性能混凝土配制及工程应用研究[J].新型建筑材料,2024,51(02):23-27.〗</t>
  </si>
  <si>
    <t>https://alifile.sojump.cn/265699971_42_q5_20250508172041457NA0IL0.pdf?Expires=1754812426&amp;OSSAccessKeyId=LTAI5t5yGPC18zF31HzHsQKG&amp;Signature=RiTTorNt%2BlNjbVgWkdn%2Ffn5JHxs%3D&amp;response-content-disposition=attachment%3Bfilename%3D42_5_3%E7%AF%87%E8%AE%BA%E6%96%87%E6%A3%80%E7%B4%A2.pdf</t>
  </si>
  <si>
    <t>2025/5/8 18:36:24</t>
  </si>
  <si>
    <t>78秒</t>
  </si>
  <si>
    <t>223.146.71.45(湖南-衡阳)</t>
  </si>
  <si>
    <t>谢若梅</t>
  </si>
  <si>
    <t>2025/5/8 19:35:21</t>
  </si>
  <si>
    <t>欧阳子缙[wedding]</t>
  </si>
  <si>
    <t>106.41.92.50(吉林-吉林)</t>
  </si>
  <si>
    <t>欧阳子缙</t>
  </si>
  <si>
    <t>2025/5/8 19:59:17</t>
  </si>
  <si>
    <t>81秒</t>
  </si>
  <si>
    <t>陈学娇[小鱼]</t>
  </si>
  <si>
    <t>113.194.224.180(江西-九江)</t>
  </si>
  <si>
    <t>陈学娇</t>
  </si>
  <si>
    <t>46</t>
  </si>
  <si>
    <t>2025/5/8 20:54:30</t>
  </si>
  <si>
    <t>72秒</t>
  </si>
  <si>
    <t>赵美丽[美美]</t>
  </si>
  <si>
    <t>106.228.70.130(江西-南昌)</t>
  </si>
  <si>
    <t>赵美丽</t>
  </si>
  <si>
    <t>47</t>
  </si>
  <si>
    <t>2025/5/9 8:41:51</t>
  </si>
  <si>
    <t>36秒</t>
  </si>
  <si>
    <t>裴丽君[裴裴🐯]</t>
  </si>
  <si>
    <t>39.144.53.139(辽宁-朝阳)</t>
  </si>
  <si>
    <t>裴丽君</t>
  </si>
  <si>
    <t>48</t>
  </si>
  <si>
    <t>2025/5/9 9:01:45</t>
  </si>
  <si>
    <t>35秒</t>
  </si>
  <si>
    <t>叶鹏[Yeah!man]</t>
  </si>
  <si>
    <t>218.76.9.190(湖南-长沙)</t>
  </si>
  <si>
    <t>叶鹏</t>
  </si>
  <si>
    <t>49</t>
  </si>
  <si>
    <t>2025/5/9 9:10:46</t>
  </si>
  <si>
    <t>117秒</t>
  </si>
  <si>
    <t>欧阳学财[逍遥游]</t>
  </si>
  <si>
    <t>218.87.28.199(江西-南昌)</t>
  </si>
  <si>
    <t>欧阳学财</t>
  </si>
  <si>
    <t>2025/5/9 9:11:48</t>
  </si>
  <si>
    <t>100秒</t>
  </si>
  <si>
    <t>王一婷[一婷]</t>
  </si>
  <si>
    <t>223.82.100.166(江西-南昌)</t>
  </si>
  <si>
    <t>王一婷</t>
  </si>
  <si>
    <t>2025/5/9 9:12:16</t>
  </si>
  <si>
    <t>67秒</t>
  </si>
  <si>
    <t>李同[a  tongtong ]</t>
  </si>
  <si>
    <t>106.7.248.65(江西-南昌)</t>
  </si>
  <si>
    <t>李同</t>
  </si>
  <si>
    <t>52</t>
  </si>
  <si>
    <t>2025/5/9 9:17:53</t>
  </si>
  <si>
    <t>武建伟[不，知足]</t>
  </si>
  <si>
    <t>124.64.22.44(北京-北京)</t>
  </si>
  <si>
    <t>武建伟</t>
  </si>
  <si>
    <t>2025/5/9 9:19:17</t>
  </si>
  <si>
    <t>105秒</t>
  </si>
  <si>
    <t>鲁彦琪[LYQ]</t>
  </si>
  <si>
    <t>171.34.102.67(江西-南昌)</t>
  </si>
  <si>
    <t>鲁彦琪</t>
  </si>
  <si>
    <t>54</t>
  </si>
  <si>
    <t>2025/5/9 9:21:17</t>
  </si>
  <si>
    <t>谢阳志[polymer 谢]</t>
  </si>
  <si>
    <t>220.175.138.22(江西-南昌)</t>
  </si>
  <si>
    <t>谢阳志</t>
  </si>
  <si>
    <t>55</t>
  </si>
  <si>
    <t>2025/5/9 9:24:59</t>
  </si>
  <si>
    <t>王雅敬[欢乐马]</t>
  </si>
  <si>
    <t>王雅敬</t>
  </si>
  <si>
    <t>56</t>
  </si>
  <si>
    <t>2025/5/9 9:33:09</t>
  </si>
  <si>
    <t>刘悦</t>
  </si>
  <si>
    <t>57</t>
  </si>
  <si>
    <t>2025/5/9 9:36:35</t>
  </si>
  <si>
    <t>后敏[后敏]</t>
  </si>
  <si>
    <t>后敏</t>
  </si>
  <si>
    <t>58</t>
  </si>
  <si>
    <t>2025/5/9 9:45:03</t>
  </si>
  <si>
    <t>许超[言午走刀口]</t>
  </si>
  <si>
    <t>115.149.101.160(江西-南昌)</t>
  </si>
  <si>
    <t>许超</t>
  </si>
  <si>
    <t>59</t>
  </si>
  <si>
    <t>2025/5/9 9:46:54</t>
  </si>
  <si>
    <t>180秒</t>
  </si>
  <si>
    <t>欧阳希[玩味儿]</t>
  </si>
  <si>
    <t>欧阳希</t>
  </si>
  <si>
    <t>近五年，主持承担省部级及以上科研项目，或以主要完成者获一级行业协会、学会奖、省部级及以上科技奖励（特等奖排名前5、一等奖排名前4、二等奖排名前3、三等奖排名前2）；〖国家一级行业协会三等奖主创排名第一。〗</t>
  </si>
  <si>
    <t>https://alifile.sojump.cn/265699971_59_q5_20250509094639113G1XXVL.jpg?Expires=1754812426&amp;OSSAccessKeyId=LTAI5t5yGPC18zF31HzHsQKG&amp;Signature=FXbgu8yE2bjHR9oXfDihaOf%2FA8g%3D&amp;response-content-disposition=attachment%3Bfilename%3D59_5_mmexport1746755165488.jpg</t>
  </si>
  <si>
    <t>60</t>
  </si>
  <si>
    <t>2025/5/9 9:49:25</t>
  </si>
  <si>
    <t>刘金彪[随风]</t>
  </si>
  <si>
    <t>刘金彪</t>
  </si>
  <si>
    <t>2025/5/9 9:50:56</t>
  </si>
  <si>
    <t>周堂波[且听风吟]</t>
  </si>
  <si>
    <t>125.89.217.217(广东-韶关)</t>
  </si>
  <si>
    <t>周堂波</t>
  </si>
  <si>
    <t>2025/5/9 9:53:49</t>
  </si>
  <si>
    <t>194秒</t>
  </si>
  <si>
    <t>刘晓琼[junie琼]</t>
  </si>
  <si>
    <t>171.34.102.33(江西-南昌)</t>
  </si>
  <si>
    <t>刘晓琼</t>
  </si>
  <si>
    <t>63</t>
  </si>
  <si>
    <t>2025/5/9 9:54:27</t>
  </si>
  <si>
    <t>86秒</t>
  </si>
  <si>
    <t>李嘉[李嘉]</t>
  </si>
  <si>
    <t>117.136.110.226(江西-九江)</t>
  </si>
  <si>
    <t>李嘉</t>
  </si>
  <si>
    <t>64</t>
  </si>
  <si>
    <t>2025/5/9 9:58:02</t>
  </si>
  <si>
    <t>268秒</t>
  </si>
  <si>
    <t>171.34.236.189(江西-南昌)</t>
  </si>
  <si>
    <t>曹亚娟</t>
  </si>
  <si>
    <t>2025/5/9 10:09:25</t>
  </si>
  <si>
    <t>40秒</t>
  </si>
  <si>
    <t>朱彦菲[Lhamo]</t>
  </si>
  <si>
    <t>39.144.32.61(新疆-乌鲁木齐)</t>
  </si>
  <si>
    <t>朱彦菲</t>
  </si>
  <si>
    <t>66</t>
  </si>
  <si>
    <t>2025/5/9 10:12:44</t>
  </si>
  <si>
    <t>75秒</t>
  </si>
  <si>
    <t>袁琪[〆小白ブ]</t>
  </si>
  <si>
    <t>117.136.113.53(浙江-金华)</t>
  </si>
  <si>
    <t>袁琪</t>
  </si>
  <si>
    <t>67</t>
  </si>
  <si>
    <t>2025/5/9 10:16:52</t>
  </si>
  <si>
    <t>76秒</t>
  </si>
  <si>
    <t>胡慧心[圆]</t>
  </si>
  <si>
    <t>117.136.108.57(江西-抚州)</t>
  </si>
  <si>
    <t>胡慧心</t>
  </si>
  <si>
    <t>68</t>
  </si>
  <si>
    <t>2025/5/9 10:19:54</t>
  </si>
  <si>
    <t>肖昭文[肖昭文]</t>
  </si>
  <si>
    <t>183.8.130.241(广东-深圳)</t>
  </si>
  <si>
    <t>肖昭文</t>
  </si>
  <si>
    <t>69</t>
  </si>
  <si>
    <t>2025/5/9 10:23:00</t>
  </si>
  <si>
    <t>24秒</t>
  </si>
  <si>
    <t>高泓泽[QinQ]</t>
  </si>
  <si>
    <t>182.102.160.139(江西-南昌)</t>
  </si>
  <si>
    <t>高泓泽</t>
  </si>
  <si>
    <t>70</t>
  </si>
  <si>
    <t>2025/5/9 10:24:45</t>
  </si>
  <si>
    <t>44秒</t>
  </si>
  <si>
    <t>刘薇[66]</t>
  </si>
  <si>
    <t>182.97.65.11(江西-南昌)</t>
  </si>
  <si>
    <t>刘薇</t>
  </si>
  <si>
    <t>71</t>
  </si>
  <si>
    <t>2025/5/9 10:26:59</t>
  </si>
  <si>
    <t>李翠[True]</t>
  </si>
  <si>
    <t>李翠</t>
  </si>
  <si>
    <t>72</t>
  </si>
  <si>
    <t>2025/5/9 10:27:45</t>
  </si>
  <si>
    <t>胡恪[Kk]</t>
  </si>
  <si>
    <t>111.74.2.2(江西-南昌)</t>
  </si>
  <si>
    <t>胡恪</t>
  </si>
  <si>
    <t>73</t>
  </si>
  <si>
    <t>2025/5/9 10:33:55</t>
  </si>
  <si>
    <t>156秒</t>
  </si>
  <si>
    <t>陈韦玲[花花]</t>
  </si>
  <si>
    <t>183.18.1.237(广东-湛江)</t>
  </si>
  <si>
    <t>陈韦玲</t>
  </si>
  <si>
    <t>74</t>
  </si>
  <si>
    <t>2025/5/9 10:35:03</t>
  </si>
  <si>
    <t>330秒</t>
  </si>
  <si>
    <t>张恒松[Colorful]</t>
  </si>
  <si>
    <t>182.102.189.101(江西-南昌)</t>
  </si>
  <si>
    <t>1040599764</t>
  </si>
  <si>
    <t>张恒松</t>
  </si>
  <si>
    <t>放弃考试资格</t>
  </si>
  <si>
    <t>75</t>
  </si>
  <si>
    <t>2025/5/9 10:36:39</t>
  </si>
  <si>
    <t>76</t>
  </si>
  <si>
    <t>2025/5/9 10:37:37</t>
  </si>
  <si>
    <t>王利杰[王利杰]</t>
  </si>
  <si>
    <t>111.78.64.78(江西-南昌)</t>
  </si>
  <si>
    <t>王利杰</t>
  </si>
  <si>
    <t>77</t>
  </si>
  <si>
    <t>2025/5/9 10:48:34</t>
  </si>
  <si>
    <t>陆瑶[十。]</t>
  </si>
  <si>
    <t>117.136.110.133(江西-九江)</t>
  </si>
  <si>
    <t>陆瑶</t>
  </si>
  <si>
    <t>78</t>
  </si>
  <si>
    <t>2025/5/9 10:48:42</t>
  </si>
  <si>
    <t>150秒</t>
  </si>
  <si>
    <t>邱小梦[小梦]</t>
  </si>
  <si>
    <t>59.53.98.191(江西-抚州)</t>
  </si>
  <si>
    <t>邱小梦</t>
  </si>
  <si>
    <t>79</t>
  </si>
  <si>
    <t>2025/5/9 10:50:38</t>
  </si>
  <si>
    <t>30秒</t>
  </si>
  <si>
    <t>郭晓飞[郭晓飞]</t>
  </si>
  <si>
    <t>118.212.213.25(江西-南昌)</t>
  </si>
  <si>
    <t>郭晓飞</t>
  </si>
  <si>
    <t>80</t>
  </si>
  <si>
    <t>2025/5/9 10:51:27</t>
  </si>
  <si>
    <t>96秒</t>
  </si>
  <si>
    <t>朱杰[J zhu]</t>
  </si>
  <si>
    <t>115.197.97.62(浙江-杭州)</t>
  </si>
  <si>
    <t>朱杰</t>
  </si>
  <si>
    <t>81</t>
  </si>
  <si>
    <t>2025/5/9 10:56:59</t>
  </si>
  <si>
    <t>27秒</t>
  </si>
  <si>
    <t>邢华坤[邢华坤]</t>
  </si>
  <si>
    <t>183.217.17.106(江西-南昌)</t>
  </si>
  <si>
    <t>邢华坤</t>
  </si>
  <si>
    <t>82</t>
  </si>
  <si>
    <t>2025/5/9 11:05:57</t>
  </si>
  <si>
    <t>56秒</t>
  </si>
  <si>
    <t>康海莉[哈温🍯]</t>
  </si>
  <si>
    <t>117.136.108.32(江西-抚州)</t>
  </si>
  <si>
    <t>康海莉</t>
  </si>
  <si>
    <t>83</t>
  </si>
  <si>
    <t>2025/5/9 11:06:27</t>
  </si>
  <si>
    <t>张艳[Cheung Tai Sin]</t>
  </si>
  <si>
    <t>106.224.19.211(江西-南昌)</t>
  </si>
  <si>
    <t>张艳</t>
  </si>
  <si>
    <t>84</t>
  </si>
  <si>
    <t>2025/5/9 11:11:47</t>
  </si>
  <si>
    <t>姜垚[三冬四夏]</t>
  </si>
  <si>
    <t>113.84.82.86(广东-深圳)</t>
  </si>
  <si>
    <t>姜垚</t>
  </si>
  <si>
    <t>85</t>
  </si>
  <si>
    <t>2025/5/9 11:12:40</t>
  </si>
  <si>
    <t>323秒</t>
  </si>
  <si>
    <t>刘俊峰[刘俊峰]</t>
  </si>
  <si>
    <t>218.76.30.75(湖南-长沙)</t>
  </si>
  <si>
    <t>刘俊峰</t>
  </si>
  <si>
    <t>近五年，以第一作者在学科领域内认可的高水平期刊公开发表与拟申请博士专业相关的学术论文2篇及以上；〖在近五年在物《物探与化探》上以第一作者发表论文2篇，第二作者发表1篇〗</t>
  </si>
  <si>
    <t>https://alifile.sojump.cn/265699971_85_q5_202505091112140094VG0NP.pdf?Expires=1754812426&amp;OSSAccessKeyId=LTAI5t5yGPC18zF31HzHsQKG&amp;Signature=WpjNqYNtelAz4xU7nGvkO9K9D%2Bs%3D&amp;response-content-disposition=attachment%3Bfilename%3D85_5_%E5%88%98%E4%BF%8A%E5%B3%B0%E8%AE%BA%E6%96%872%E7%AF%87.pdf</t>
  </si>
  <si>
    <t>86</t>
  </si>
  <si>
    <t>2025/5/9 11:17:26</t>
  </si>
  <si>
    <t>23秒</t>
  </si>
  <si>
    <t>魏彩飞[魏彩飞]</t>
  </si>
  <si>
    <t>39.144.240.52(安徽-合肥)</t>
  </si>
  <si>
    <t>魏彩飞</t>
  </si>
  <si>
    <t>87</t>
  </si>
  <si>
    <t>2025/5/9 11:18:47</t>
  </si>
  <si>
    <t>160秒</t>
  </si>
  <si>
    <t>彭飞云[空格键]</t>
  </si>
  <si>
    <t>彭飞云</t>
  </si>
  <si>
    <t>近五年，主持承担省部级及以上科研项目，或以主要完成者获一级行业协会、学会奖、省部级及以上科技奖励（特等奖排名前5、一等奖排名前4、二等奖排名前3、三等奖排名前2）；</t>
  </si>
  <si>
    <t>https://alifile.sojump.cn/265699971_87_q5_20250509111842577JVP48K.pdf?Expires=1754812426&amp;OSSAccessKeyId=LTAI5t5yGPC18zF31HzHsQKG&amp;Signature=40amSzd7KtTyJPRDmD0hdM8bFGs%3D&amp;response-content-disposition=attachment%3Bfilename%3D87_5_%E4%B8%87%E5%AE%89%E5%8E%BF%E5%86%9C%E6%9D%91%E6%88%BF%E5%B1%8B%E7%A1%AE%E6%9D%83%E7%99%BB%E8%AE%B0%E6%8A%80%E6%9C%AF%E6%9C%8D%E5%8A%A1%E9%A1%B9%E7%9B%AE-%E9%87%91%E5%A5%960.pdf</t>
  </si>
  <si>
    <t>88</t>
  </si>
  <si>
    <t>2025/5/9 11:51:49</t>
  </si>
  <si>
    <t>高春艳[春奈]</t>
  </si>
  <si>
    <t>高春艳</t>
  </si>
  <si>
    <t>89</t>
  </si>
  <si>
    <t>2025/5/9 11:58:00</t>
  </si>
  <si>
    <t>51秒</t>
  </si>
  <si>
    <t>1.30.206.37(内蒙古-鄂尔多斯)</t>
  </si>
  <si>
    <t>姜晓杰</t>
  </si>
  <si>
    <t>90</t>
  </si>
  <si>
    <t>2025/5/9 12:38:26</t>
  </si>
  <si>
    <t>余云龙[coolfish]</t>
  </si>
  <si>
    <t>218.87.46.202(江西-南昌)</t>
  </si>
  <si>
    <t>余云龙</t>
  </si>
  <si>
    <t>91</t>
  </si>
  <si>
    <t>2025/5/9 12:46:06</t>
  </si>
  <si>
    <t>663秒</t>
  </si>
  <si>
    <t>翁贤杰[韶华意动]</t>
  </si>
  <si>
    <t>182.110.164.186(江西-赣州)</t>
  </si>
  <si>
    <t>翁贤杰</t>
  </si>
  <si>
    <t>近五年，以第一作者在学科领域内认可的高水平期刊公开发表与拟申请博士专业相关的学术论文2篇及以上；┋近五年，主持承担省部级及以上科研项目，或以主要完成者获一级行业协会、学会奖、省部级及以上科技奖励（特等奖排名前5、一等奖排名前4、二等奖排名前3、三等奖排名前2）；</t>
  </si>
  <si>
    <t>https://alifile.sojump.cn/265699971_91_q5_20250509124524262W2ZYBM.pdf?Expires=1754812426&amp;OSSAccessKeyId=LTAI5t5yGPC18zF31HzHsQKG&amp;Signature=GKw4%2BqVgGXNh7WzOxOweowAYxwU%3D&amp;response-content-disposition=attachment%3Bfilename%3D91_5_%E7%BF%81%E8%B4%A4%E6%9D%B0%E7%94%B3%E8%AF%B7%E5%85%8D%E8%80%83%E8%8B%B1%E8%AF%AD%E4%BD%90%E8%AF%81%E6%9D%90%E6%96%99.pdf</t>
  </si>
  <si>
    <t>92</t>
  </si>
  <si>
    <t>2025/5/9 12:53:31</t>
  </si>
  <si>
    <t>1274秒</t>
  </si>
  <si>
    <t>周烨[周烨]</t>
  </si>
  <si>
    <t>60.184.44.63(浙江-湖州)</t>
  </si>
  <si>
    <t>周烨</t>
  </si>
  <si>
    <t>近五年，以第一作者在学科领域内认可的高水平期刊公开发表与拟申请博士专业相关的学术论文2篇及以上；〖以第一作者在中文核心期刊《测绘通报》发表《多平台点云数据的单木参数提取精度分析》，以第一作者在中文核心期刊《制造业自动化》发表《基于无人机航测技术的矿山执法监察系统开发与研究》〗┋近五年，主持承担省部级及以上科研项目，或以主要完成者获一级行业协会、学会奖、省部级及以上科技奖励（特等奖排名前5、一等奖排名前4、二等奖排名前3、三等奖排名前2）；〖主持承担2024年浙江省自然资源厅省级项目《复合地聚物固化河湖相淤泥新技术研究》，以第三作者荣获省级学会2024年长三角土木建筑学会联盟二等奖；以第三作者荣获国家级协会2024年中国施工企业管理协会一等奖〗</t>
  </si>
  <si>
    <t>https://alifile.sojump.cn/265699971_91_q5_20250509124351148O8LCOY.pdf?Expires=1754812426&amp;OSSAccessKeyId=LTAI5t5yGPC18zF31HzHsQKG&amp;Signature=1OV96b7rb9oTzMZErpoFgnGwIUM%3D&amp;response-content-disposition=attachment%3Bfilename%3D92_5_%E5%85%8D%E8%80%83%E8%8B%B1%E8%AF%AD%E4%BD%90%E8%AF%81%E6%9D%90%E6%96%99.pdf</t>
  </si>
  <si>
    <t>93</t>
  </si>
  <si>
    <t>2025/5/9 12:59:44</t>
  </si>
  <si>
    <t>117.136.110.101(江西-九江)</t>
  </si>
  <si>
    <t>曹智超</t>
  </si>
  <si>
    <t>94</t>
  </si>
  <si>
    <t>2025/5/9 14:19:15</t>
  </si>
  <si>
    <t>921秒</t>
  </si>
  <si>
    <t>胡萧萧[久念]</t>
  </si>
  <si>
    <t>220.200.126.112(广西-南宁)</t>
  </si>
  <si>
    <t>胡萧萧</t>
  </si>
  <si>
    <t>95</t>
  </si>
  <si>
    <t>2025/5/9 14:47:04</t>
  </si>
  <si>
    <t>41秒</t>
  </si>
  <si>
    <t>蒋学成[JC]</t>
  </si>
  <si>
    <t>106.224.142.48(江西-南昌)</t>
  </si>
  <si>
    <t>蒋学成</t>
  </si>
  <si>
    <t>96</t>
  </si>
  <si>
    <t>2025/5/9 14:51:31</t>
  </si>
  <si>
    <t>何健[hegret]</t>
  </si>
  <si>
    <t>171.34.102.66(江西-南昌)</t>
  </si>
  <si>
    <t>何健</t>
  </si>
  <si>
    <t>97</t>
  </si>
  <si>
    <t>2025/5/9 15:03:26</t>
  </si>
  <si>
    <t>22秒</t>
  </si>
  <si>
    <t>223.160.217.81(江西-南昌)</t>
  </si>
  <si>
    <t>张勤拓</t>
  </si>
  <si>
    <t>98</t>
  </si>
  <si>
    <t>2025/5/9 15:20:47</t>
  </si>
  <si>
    <t>104秒</t>
  </si>
  <si>
    <t>巩建军[巩建军]</t>
  </si>
  <si>
    <t>116.178.173.207(新疆-乌鲁木齐)</t>
  </si>
  <si>
    <t>巩建军</t>
  </si>
  <si>
    <t>2025/5/9 15:29:38</t>
  </si>
  <si>
    <t>124.160.200.57(浙江-杭州)</t>
  </si>
  <si>
    <t>万晓东</t>
  </si>
  <si>
    <t>100</t>
  </si>
  <si>
    <t>2025/5/9 15:52:48</t>
  </si>
  <si>
    <t>98秒</t>
  </si>
  <si>
    <t>易非伟[明月心光🌟]</t>
  </si>
  <si>
    <t>39.144.169.57(江西-景德镇)</t>
  </si>
  <si>
    <t>易非伟</t>
  </si>
  <si>
    <t>101</t>
  </si>
  <si>
    <t>2025/5/9 16:04:28</t>
  </si>
  <si>
    <t>韦丽华[韦韦]</t>
  </si>
  <si>
    <t>117.136.110.130(江西-九江)</t>
  </si>
  <si>
    <t>韦丽华</t>
  </si>
  <si>
    <t>102</t>
  </si>
  <si>
    <t>2025/5/9 16:12:54</t>
  </si>
  <si>
    <t>143秒</t>
  </si>
  <si>
    <t>冯浩东[傍晚同学]</t>
  </si>
  <si>
    <t>223.104.1.95(广东-佛山)</t>
  </si>
  <si>
    <t>冯浩东</t>
  </si>
  <si>
    <t>103</t>
  </si>
  <si>
    <t>2025/5/9 16:13:23</t>
  </si>
  <si>
    <t>428秒</t>
  </si>
  <si>
    <t>张成信[阿信]</t>
  </si>
  <si>
    <t>27.129.128.9(河北-保定)</t>
  </si>
  <si>
    <t>张成信</t>
  </si>
  <si>
    <t>近五年，以第一作者在学科领域内认可的高水平期刊公开发表与拟申请博士专业相关的学术论文2篇及以上；〖一篇中文核心，一篇科技核心〗┋近五年，主持承担省部级及以上科研项目，或以主要完成者获一级行业协会、学会奖、省部级及以上科技奖励（特等奖排名前5、一等奖排名前4、二等奖排名前3、三等奖排名前2）；〖金罗盘奖，中国化学矿业协会奖。〗</t>
  </si>
  <si>
    <t>https://alifile.sojump.cn/265699971_102_q5_20250509161244051KJ7J9K.pdf?Expires=1754812426&amp;OSSAccessKeyId=LTAI5t5yGPC18zF31HzHsQKG&amp;Signature=%2B37Mx%2FFa3XwkAuyi13IecUENuKs%3D&amp;response-content-disposition=attachment%3Bfilename%3D103_5_1_%E5%85%8D%E8%AF%95%E8%8B%B1%E8%AF%AD%E6%9D%90%E6%96%99.pdf</t>
  </si>
  <si>
    <t>104</t>
  </si>
  <si>
    <t>2025/5/9 16:44:51</t>
  </si>
  <si>
    <t>60秒</t>
  </si>
  <si>
    <t>倪凤娟</t>
  </si>
  <si>
    <t>105</t>
  </si>
  <si>
    <t>2025/5/9 16:58:31</t>
  </si>
  <si>
    <t>507秒</t>
  </si>
  <si>
    <t>赵亮亮[π]</t>
  </si>
  <si>
    <t>61.135.127.126(北京-北京)</t>
  </si>
  <si>
    <t>赵亮亮</t>
  </si>
  <si>
    <t>近五年，主持承担省部级及以上科研项目，或以主要完成者获一级行业协会、学会奖、省部级及以上科技奖励（特等奖排名前5、一等奖排名前4、二等奖排名前3、三等奖排名前2）；〖获中国化学矿业协会一等奖排名第2〗</t>
  </si>
  <si>
    <t>https://alifile.sojump.cn/265699971_105_q5_20250509165814942QKAFW2.pdf?Expires=1754812426&amp;OSSAccessKeyId=LTAI5t5yGPC18zF31HzHsQKG&amp;Signature=GVn2PrAX4x1ZvfLliIae2FVVCF0%3D&amp;response-content-disposition=attachment%3Bfilename%3D105_5_%E7%94%B3%E8%AF%B7%E5%85%8D%E8%80%83%E8%8B%B1%E8%AF%AD%E6%9D%90%E6%96%99.pdf</t>
  </si>
  <si>
    <t>106</t>
  </si>
  <si>
    <t>2025/5/9 17:15:34</t>
  </si>
  <si>
    <t>陈婷[陈婷]</t>
  </si>
  <si>
    <t>171.34.102.78(江西-南昌)</t>
  </si>
  <si>
    <t>陈婷</t>
  </si>
  <si>
    <t>107</t>
  </si>
  <si>
    <t>2025/5/9 19:06:43</t>
  </si>
  <si>
    <t>盛丽华[简]</t>
  </si>
  <si>
    <t>117.21.134.142(江西-抚州)</t>
  </si>
  <si>
    <t>盛丽华</t>
  </si>
  <si>
    <t>108</t>
  </si>
  <si>
    <t>2025/5/9 19:37:58</t>
  </si>
  <si>
    <t>82秒</t>
  </si>
  <si>
    <t>王立民[Betty pepe]</t>
  </si>
  <si>
    <t>106.40.15.29(内蒙古-呼和浩特)</t>
  </si>
  <si>
    <t>王立民</t>
  </si>
  <si>
    <t>109</t>
  </si>
  <si>
    <t>2025/5/9 21:05:33</t>
  </si>
  <si>
    <t>何韦玲[何韦玲]</t>
  </si>
  <si>
    <t>106.228.126.124(江西-南昌)</t>
  </si>
  <si>
    <t>何韦玲</t>
  </si>
  <si>
    <t>110</t>
  </si>
  <si>
    <t>2025/5/9 21:28:58</t>
  </si>
  <si>
    <t>李铮[铮]</t>
  </si>
  <si>
    <t>117.167.148.205(江西-南昌)</t>
  </si>
  <si>
    <t>李铮</t>
  </si>
  <si>
    <t>111</t>
  </si>
  <si>
    <t>2025/5/9 22:24:22</t>
  </si>
  <si>
    <t>97秒</t>
  </si>
  <si>
    <t>陶瑞芳[๑´ω`๑]</t>
  </si>
  <si>
    <t>120.206.65.22(江西-南昌)</t>
  </si>
  <si>
    <t>陶瑞芳</t>
  </si>
  <si>
    <t>112</t>
  </si>
  <si>
    <t>2025/5/9 22:59:14</t>
  </si>
  <si>
    <t>李年鹏[渐近线]</t>
  </si>
  <si>
    <t>183.217.46.103(江西-南昌)</t>
  </si>
  <si>
    <t>李年鹏</t>
  </si>
  <si>
    <t>113</t>
  </si>
  <si>
    <t>2025/5/10 0:36:34</t>
  </si>
  <si>
    <t>1247秒</t>
  </si>
  <si>
    <t>张妤琳[忆蘇]</t>
  </si>
  <si>
    <t>223.73.44.195(广东-韶关)</t>
  </si>
  <si>
    <t>近五年，主持承担省部级及以上科研项目，或以主要完成者获一级行业协会、学会奖、省部级及以上科技奖励（特等奖排名前5、一等奖排名前4、二等奖排名前3、三等奖排名前2）；〖1.主持广东省省级科研项目一项；2获得一级行业协会：中国土地估价师与土地登记代理人协会奖项一项；3.补充：已获得国家级测绘师及规划师资格，表明具备较好的所报考“测绘工程的”测绘专业及工程应用能力。〗</t>
  </si>
  <si>
    <t>https://alifile.sojump.cn/265699971_113_q5_20250510003519599G05QI6.jpg?Expires=1754812426&amp;OSSAccessKeyId=LTAI5t5yGPC18zF31HzHsQKG&amp;Signature=jY23FqcaH09s38BnQwhtVGE7VGs%3D&amp;response-content-disposition=attachment%3Bfilename%3D113_5_%E5%BC%A0%E5%A6%A4%E7%90%B3-%E5%85%8D%E8%80%83%E8%8B%B1%E8%AF%AD%E7%94%B3%E8%AF%B7.jpg</t>
  </si>
  <si>
    <t>114</t>
  </si>
  <si>
    <t>2025/5/10 4:27:21</t>
  </si>
  <si>
    <t>陈璐[蓝胖纸]</t>
  </si>
  <si>
    <t>111.76.203.255(江西-南昌)</t>
  </si>
  <si>
    <t>陈璐</t>
  </si>
  <si>
    <t>115</t>
  </si>
  <si>
    <t>2025/5/10 8:44:12</t>
  </si>
  <si>
    <t>1203秒</t>
  </si>
  <si>
    <t>120.244.128.76(北京-北京)</t>
  </si>
  <si>
    <t>李坡</t>
  </si>
  <si>
    <t>近五年，以第一作者在学科领域内认可的高水平期刊公开发表与拟申请博士专业相关的学术论文2篇及以上；〖第一作者在铀矿冶期刊上发表论文2篇；通讯作者发表SCI论文1篇〗┋近五年，以第一权利人获得国家技术发明专利2项及以上〖授权发明专利2项〗</t>
  </si>
  <si>
    <t>https://alifile.sojump.cn/265699971_115_q5_20250510084404262HMNXVB.pdf?Expires=1754812426&amp;OSSAccessKeyId=LTAI5t5yGPC18zF31HzHsQKG&amp;Signature=48AWdmIekZ6SJumJOoP%2B2MDjfeE%3D&amp;response-content-disposition=attachment%3Bfilename%3D115_5_1_%E9%A2%84%E9%98%B2%E5%8C%96%E5%AD%A6%E5%A0%B5%E5%A1%9E%E4%B8%93%E5%88%A9%E8%AF%81%E4%B9%A6.pdf</t>
  </si>
  <si>
    <t>116</t>
  </si>
  <si>
    <t>2025/5/10 10:33:49</t>
  </si>
  <si>
    <t>282秒</t>
  </si>
  <si>
    <t>曹亚娟[风筝]</t>
  </si>
  <si>
    <t>171.34.229.170(江西-南昌)</t>
  </si>
  <si>
    <t>117</t>
  </si>
  <si>
    <t>2025/5/10 11:51:45</t>
  </si>
  <si>
    <t>140秒</t>
  </si>
  <si>
    <t>涂飞[fey]</t>
  </si>
  <si>
    <t>183.216.30.120(江西-南昌)</t>
  </si>
  <si>
    <t>涂飞</t>
  </si>
  <si>
    <t>118</t>
  </si>
  <si>
    <t>2025/5/10 19:52:07</t>
  </si>
  <si>
    <t>85秒</t>
  </si>
  <si>
    <t>沈航锐[CC]</t>
  </si>
  <si>
    <t>118.212.198.245(江西-南昌)</t>
  </si>
  <si>
    <t>沈航锐</t>
  </si>
  <si>
    <t>119</t>
  </si>
  <si>
    <t>2025/5/10 22:40:58</t>
  </si>
  <si>
    <t>黄宝华[物华天宝]</t>
  </si>
  <si>
    <t>117.40.114.119(江西-南昌)</t>
  </si>
  <si>
    <t>黄宝华</t>
  </si>
  <si>
    <t>120</t>
  </si>
  <si>
    <t>2025/5/11 10:17:02</t>
  </si>
  <si>
    <t>边为为[为为]</t>
  </si>
  <si>
    <t>183.218.154.175(江西-南昌)</t>
  </si>
  <si>
    <t>边为为</t>
  </si>
  <si>
    <t>121</t>
  </si>
  <si>
    <t>2025/5/11 17:18:42</t>
  </si>
  <si>
    <t>942秒</t>
  </si>
  <si>
    <t>牛国良[小鱼]</t>
  </si>
  <si>
    <t>183.217.171.37(江西-南昌)</t>
  </si>
  <si>
    <t>牛国良</t>
  </si>
  <si>
    <t>https://alifile.sojump.cn/265699971_121_q5_20250511171836181IJ7XFR.pdf?Expires=1754812426&amp;OSSAccessKeyId=LTAI5t5yGPC18zF31HzHsQKG&amp;Signature=VSF3ONGANqHYKPZA5FoqIwnGSPs%3D&amp;response-content-disposition=attachment%3Bfilename%3D121_5_%E7%94%B3%E8%AF%B7%E8%8B%B1%E8%AF%AD%E5%85%8D%E8%AF%95%E6%9D%90%E6%96%99_%E5%8E%8B%E7%BC%A9.pdf</t>
  </si>
  <si>
    <t>122</t>
  </si>
  <si>
    <t>2025/5/12 9:28:12</t>
  </si>
  <si>
    <t>何雅婷[人可]</t>
  </si>
  <si>
    <t>1040599727</t>
  </si>
  <si>
    <t>何雅婷</t>
  </si>
  <si>
    <t>放弃考试资格〖已找到工作，自愿放弃考试资格。〗</t>
  </si>
  <si>
    <t>123</t>
  </si>
  <si>
    <t>2025/5/12 9:31:57</t>
  </si>
  <si>
    <t>20秒</t>
  </si>
  <si>
    <t>周彪华[周彪华]</t>
  </si>
  <si>
    <t>39.144.168.58(江西-南昌)</t>
  </si>
  <si>
    <t>周彪华</t>
  </si>
  <si>
    <t>124</t>
  </si>
  <si>
    <t>2025/5/12 9:37:23</t>
  </si>
  <si>
    <t>61秒</t>
  </si>
  <si>
    <t>缪玉周[缪]</t>
  </si>
  <si>
    <t>182.102.41.78(江西-赣州)</t>
  </si>
  <si>
    <t>缪玉周</t>
  </si>
  <si>
    <t>放弃考试资格〖个人原因，无时间备考。〗</t>
  </si>
  <si>
    <t>125</t>
  </si>
  <si>
    <t>2025/5/12 10:47:43</t>
  </si>
  <si>
    <t>周晓飞[青旅定]</t>
  </si>
  <si>
    <t>171.34.102.32(江西-南昌)</t>
  </si>
  <si>
    <t>周晓飞</t>
  </si>
  <si>
    <t>126</t>
  </si>
  <si>
    <t>2025/5/12 10:48:20</t>
  </si>
  <si>
    <t>54秒</t>
  </si>
  <si>
    <t>万弘[小万要努力]</t>
  </si>
  <si>
    <t>59.52.3.135(江西-南昌)</t>
  </si>
  <si>
    <t>万弘</t>
  </si>
  <si>
    <t>127</t>
  </si>
  <si>
    <t>2025/5/12 13:48:43</t>
  </si>
  <si>
    <t>江媛媛[坚持就是胜利]</t>
  </si>
  <si>
    <t>39.144.168.86(江西-南昌)</t>
  </si>
  <si>
    <t>江媛媛</t>
  </si>
  <si>
    <t>128</t>
  </si>
  <si>
    <t>2025/5/12 15:08:43</t>
  </si>
  <si>
    <t>王丽[wl]</t>
  </si>
  <si>
    <t>182.104.97.239(江西-南昌)</t>
  </si>
  <si>
    <t>王丽</t>
  </si>
  <si>
    <t>对面领准考证</t>
  </si>
  <si>
    <t>请出示身份证和承诺书</t>
  </si>
  <si>
    <r>
      <rPr>
        <b/>
        <sz val="10.5"/>
        <rFont val="宋体"/>
        <charset val="134"/>
      </rPr>
      <t>考生姓名</t>
    </r>
  </si>
  <si>
    <r>
      <rPr>
        <b/>
        <sz val="10"/>
        <rFont val="宋体"/>
        <charset val="134"/>
      </rPr>
      <t>性别</t>
    </r>
  </si>
  <si>
    <r>
      <rPr>
        <b/>
        <sz val="10"/>
        <rFont val="宋体"/>
        <charset val="134"/>
      </rPr>
      <t>外国语码</t>
    </r>
  </si>
  <si>
    <r>
      <rPr>
        <b/>
        <sz val="10"/>
        <rFont val="宋体"/>
        <charset val="134"/>
      </rPr>
      <t>外国语名称</t>
    </r>
  </si>
  <si>
    <r>
      <rPr>
        <b/>
        <sz val="10"/>
        <rFont val="宋体"/>
        <charset val="134"/>
      </rPr>
      <t>考场一</t>
    </r>
  </si>
  <si>
    <r>
      <rPr>
        <b/>
        <sz val="10"/>
        <rFont val="宋体"/>
        <charset val="134"/>
      </rPr>
      <t>业务课一码</t>
    </r>
  </si>
  <si>
    <r>
      <rPr>
        <b/>
        <sz val="10"/>
        <rFont val="宋体"/>
        <charset val="134"/>
      </rPr>
      <t>专业课一</t>
    </r>
    <r>
      <rPr>
        <b/>
        <sz val="10"/>
        <rFont val="宋体"/>
        <charset val="134"/>
      </rPr>
      <t>名称</t>
    </r>
  </si>
  <si>
    <r>
      <rPr>
        <b/>
        <sz val="10"/>
        <rFont val="宋体"/>
        <charset val="134"/>
      </rPr>
      <t>业务课二码</t>
    </r>
  </si>
  <si>
    <r>
      <rPr>
        <b/>
        <sz val="10"/>
        <rFont val="宋体"/>
        <charset val="134"/>
      </rPr>
      <t>专业课二名称</t>
    </r>
  </si>
  <si>
    <r>
      <rPr>
        <b/>
        <sz val="10"/>
        <rFont val="宋体"/>
        <charset val="134"/>
      </rPr>
      <t>考场二</t>
    </r>
  </si>
  <si>
    <t xml:space="preserve"> </t>
  </si>
  <si>
    <t>汉字名称</t>
  </si>
  <si>
    <t>字段名称</t>
  </si>
  <si>
    <t>类型</t>
  </si>
  <si>
    <t>长度</t>
  </si>
  <si>
    <t>字段说明</t>
  </si>
  <si>
    <t>考生姓名</t>
  </si>
  <si>
    <t>XM</t>
  </si>
  <si>
    <t>C</t>
  </si>
  <si>
    <r>
      <rPr>
        <sz val="10.5"/>
        <color rgb="FFFF0000"/>
        <rFont val="宋体"/>
        <charset val="134"/>
      </rPr>
      <t>按紧左原则</t>
    </r>
    <r>
      <rPr>
        <sz val="10.5"/>
        <color rgb="FFFF0000"/>
        <rFont val="Tahoma"/>
        <charset val="134"/>
      </rPr>
      <t>(</t>
    </r>
    <r>
      <rPr>
        <sz val="10.5"/>
        <color rgb="FFFF0000"/>
        <rFont val="宋体"/>
        <charset val="134"/>
      </rPr>
      <t>字库中没有的汉字用大写汉语拼音字母代替，中间无空格</t>
    </r>
    <r>
      <rPr>
        <sz val="10.5"/>
        <color rgb="FFFF0000"/>
        <rFont val="Tahoma"/>
        <charset val="134"/>
      </rPr>
      <t>)</t>
    </r>
  </si>
  <si>
    <t>证件号码</t>
  </si>
  <si>
    <t>ZJHM</t>
  </si>
  <si>
    <r>
      <rPr>
        <sz val="10.5"/>
        <color rgb="FFFF0000"/>
        <rFont val="宋体"/>
        <charset val="134"/>
      </rPr>
      <t>填写本人身份证件号码，居民身份证只有</t>
    </r>
    <r>
      <rPr>
        <sz val="10.5"/>
        <color rgb="FFFF0000"/>
        <rFont val="Tahoma"/>
        <charset val="134"/>
      </rPr>
      <t>18</t>
    </r>
    <r>
      <rPr>
        <sz val="10.5"/>
        <color rgb="FFFF0000"/>
        <rFont val="宋体"/>
        <charset val="134"/>
      </rPr>
      <t>位数字（最后一位可为</t>
    </r>
    <r>
      <rPr>
        <sz val="10.5"/>
        <color rgb="FFFF0000"/>
        <rFont val="Tahoma"/>
        <charset val="134"/>
      </rPr>
      <t>X</t>
    </r>
    <r>
      <rPr>
        <sz val="10.5"/>
        <color rgb="FFFF0000"/>
        <rFont val="宋体"/>
        <charset val="134"/>
      </rPr>
      <t>）两种格式，港澳台身份证、护照按证件号码填写</t>
    </r>
  </si>
  <si>
    <t>KSBH</t>
  </si>
  <si>
    <r>
      <rPr>
        <sz val="10.5"/>
        <color rgb="FFFF0000"/>
        <rFont val="宋体"/>
        <charset val="134"/>
      </rPr>
      <t>单位代码（</t>
    </r>
    <r>
      <rPr>
        <sz val="10.5"/>
        <color rgb="FFFF0000"/>
        <rFont val="Tahoma"/>
        <charset val="134"/>
      </rPr>
      <t>5</t>
    </r>
    <r>
      <rPr>
        <sz val="10.5"/>
        <color rgb="FFFF0000"/>
        <rFont val="宋体"/>
        <charset val="134"/>
      </rPr>
      <t>位）</t>
    </r>
    <r>
      <rPr>
        <sz val="10.5"/>
        <color rgb="FFFF0000"/>
        <rFont val="Tahoma"/>
        <charset val="134"/>
      </rPr>
      <t>+</t>
    </r>
    <r>
      <rPr>
        <sz val="10.5"/>
        <color rgb="FFFF0000"/>
        <rFont val="宋体"/>
        <charset val="134"/>
      </rPr>
      <t>年度尾数（</t>
    </r>
    <r>
      <rPr>
        <sz val="10.5"/>
        <color rgb="FFFF0000"/>
        <rFont val="Tahoma"/>
        <charset val="134"/>
      </rPr>
      <t>1</t>
    </r>
    <r>
      <rPr>
        <sz val="10.5"/>
        <color rgb="FFFF0000"/>
        <rFont val="宋体"/>
        <charset val="134"/>
      </rPr>
      <t>位）</t>
    </r>
    <r>
      <rPr>
        <sz val="10.5"/>
        <color rgb="FFFF0000"/>
        <rFont val="Tahoma"/>
        <charset val="134"/>
      </rPr>
      <t>+</t>
    </r>
    <r>
      <rPr>
        <sz val="10.5"/>
        <color rgb="FFFF0000"/>
        <rFont val="宋体"/>
        <charset val="134"/>
      </rPr>
      <t>入学季节（</t>
    </r>
    <r>
      <rPr>
        <sz val="10.5"/>
        <color rgb="FFFF0000"/>
        <rFont val="Tahoma"/>
        <charset val="134"/>
      </rPr>
      <t>1</t>
    </r>
    <r>
      <rPr>
        <sz val="10.5"/>
        <color rgb="FFFF0000"/>
        <rFont val="宋体"/>
        <charset val="134"/>
      </rPr>
      <t>位，秋季入学为“</t>
    </r>
    <r>
      <rPr>
        <sz val="10.5"/>
        <color rgb="FFFF0000"/>
        <rFont val="Tahoma"/>
        <charset val="134"/>
      </rPr>
      <t>1</t>
    </r>
    <r>
      <rPr>
        <sz val="10.5"/>
        <color rgb="FFFF0000"/>
        <rFont val="宋体"/>
        <charset val="134"/>
      </rPr>
      <t>”，春季入学为“</t>
    </r>
    <r>
      <rPr>
        <sz val="10.5"/>
        <color rgb="FFFF0000"/>
        <rFont val="Tahoma"/>
        <charset val="134"/>
      </rPr>
      <t>2</t>
    </r>
    <r>
      <rPr>
        <sz val="10.5"/>
        <color rgb="FFFF0000"/>
        <rFont val="宋体"/>
        <charset val="134"/>
      </rPr>
      <t>”）</t>
    </r>
    <r>
      <rPr>
        <sz val="10.5"/>
        <color rgb="FFFF0000"/>
        <rFont val="Tahoma"/>
        <charset val="134"/>
      </rPr>
      <t>+</t>
    </r>
    <r>
      <rPr>
        <sz val="10.5"/>
        <color rgb="FFFF0000"/>
        <rFont val="宋体"/>
        <charset val="134"/>
      </rPr>
      <t>单位自编号（</t>
    </r>
    <r>
      <rPr>
        <sz val="10.5"/>
        <color rgb="FFFF0000"/>
        <rFont val="Tahoma"/>
        <charset val="134"/>
      </rPr>
      <t>8</t>
    </r>
    <r>
      <rPr>
        <sz val="10.5"/>
        <color rgb="FFFF0000"/>
        <rFont val="宋体"/>
        <charset val="134"/>
      </rPr>
      <t>位），必须填满</t>
    </r>
    <r>
      <rPr>
        <sz val="10.5"/>
        <color rgb="FFFF0000"/>
        <rFont val="Tahoma"/>
        <charset val="134"/>
      </rPr>
      <t>15</t>
    </r>
    <r>
      <rPr>
        <sz val="10.5"/>
        <color rgb="FFFF0000"/>
        <rFont val="宋体"/>
        <charset val="134"/>
      </rPr>
      <t>位</t>
    </r>
  </si>
  <si>
    <t>XBM</t>
  </si>
  <si>
    <r>
      <rPr>
        <sz val="10.5"/>
        <color rgb="FFFF0000"/>
        <rFont val="Tahoma"/>
        <charset val="134"/>
      </rPr>
      <t>1-</t>
    </r>
    <r>
      <rPr>
        <sz val="10.5"/>
        <color rgb="FFFF0000"/>
        <rFont val="宋体"/>
        <charset val="134"/>
      </rPr>
      <t>男，</t>
    </r>
    <r>
      <rPr>
        <sz val="10.5"/>
        <color rgb="FFFF0000"/>
        <rFont val="Tahoma"/>
        <charset val="134"/>
      </rPr>
      <t>2-</t>
    </r>
    <r>
      <rPr>
        <sz val="10.5"/>
        <color rgb="FFFF0000"/>
        <rFont val="宋体"/>
        <charset val="134"/>
      </rPr>
      <t>女</t>
    </r>
  </si>
  <si>
    <t>性别码</t>
  </si>
  <si>
    <t>现学习或工作单位性质</t>
  </si>
  <si>
    <t>XXGZDWXZ</t>
  </si>
  <si>
    <r>
      <rPr>
        <sz val="10.5"/>
        <color rgb="FFFF0000"/>
        <rFont val="Tahoma"/>
        <charset val="134"/>
      </rPr>
      <t>10-</t>
    </r>
    <r>
      <rPr>
        <sz val="10.5"/>
        <color rgb="FFFF0000"/>
        <rFont val="宋体"/>
        <charset val="134"/>
      </rPr>
      <t>行政单位，</t>
    </r>
    <r>
      <rPr>
        <sz val="10.5"/>
        <color rgb="FFFF0000"/>
        <rFont val="Tahoma"/>
        <charset val="134"/>
      </rPr>
      <t>21-</t>
    </r>
    <r>
      <rPr>
        <sz val="10.5"/>
        <color rgb="FFFF0000"/>
        <rFont val="宋体"/>
        <charset val="134"/>
      </rPr>
      <t>科研设计单位，</t>
    </r>
    <r>
      <rPr>
        <sz val="10.5"/>
        <color rgb="FFFF0000"/>
        <rFont val="Tahoma"/>
        <charset val="134"/>
      </rPr>
      <t>22-</t>
    </r>
    <r>
      <rPr>
        <sz val="10.5"/>
        <color rgb="FFFF0000"/>
        <rFont val="宋体"/>
        <charset val="134"/>
      </rPr>
      <t>高等学校，</t>
    </r>
    <r>
      <rPr>
        <sz val="10.5"/>
        <color rgb="FFFF0000"/>
        <rFont val="Tahoma"/>
        <charset val="134"/>
      </rPr>
      <t>23-</t>
    </r>
    <r>
      <rPr>
        <sz val="10.5"/>
        <color rgb="FFFF0000"/>
        <rFont val="宋体"/>
        <charset val="134"/>
      </rPr>
      <t>其它教学单位，</t>
    </r>
    <r>
      <rPr>
        <sz val="10.5"/>
        <color rgb="FFFF0000"/>
        <rFont val="Tahoma"/>
        <charset val="134"/>
      </rPr>
      <t>24-</t>
    </r>
    <r>
      <rPr>
        <sz val="10.5"/>
        <color rgb="FFFF0000"/>
        <rFont val="宋体"/>
        <charset val="134"/>
      </rPr>
      <t>医疗卫生单位，</t>
    </r>
    <r>
      <rPr>
        <sz val="10.5"/>
        <color rgb="FFFF0000"/>
        <rFont val="Tahoma"/>
        <charset val="134"/>
      </rPr>
      <t>29-</t>
    </r>
    <r>
      <rPr>
        <sz val="10.5"/>
        <color rgb="FFFF0000"/>
        <rFont val="宋体"/>
        <charset val="134"/>
      </rPr>
      <t>其它事业单位，</t>
    </r>
    <r>
      <rPr>
        <sz val="10.5"/>
        <color rgb="FFFF0000"/>
        <rFont val="Tahoma"/>
        <charset val="134"/>
      </rPr>
      <t>31-</t>
    </r>
    <r>
      <rPr>
        <sz val="10.5"/>
        <color rgb="FFFF0000"/>
        <rFont val="宋体"/>
        <charset val="134"/>
      </rPr>
      <t>国有企业，</t>
    </r>
    <r>
      <rPr>
        <sz val="10.5"/>
        <color rgb="FFFF0000"/>
        <rFont val="Tahoma"/>
        <charset val="134"/>
      </rPr>
      <t>32-</t>
    </r>
    <r>
      <rPr>
        <sz val="10.5"/>
        <color rgb="FFFF0000"/>
        <rFont val="宋体"/>
        <charset val="134"/>
      </rPr>
      <t>三资企业，</t>
    </r>
    <r>
      <rPr>
        <sz val="10.5"/>
        <color rgb="FFFF0000"/>
        <rFont val="Tahoma"/>
        <charset val="134"/>
      </rPr>
      <t>33-</t>
    </r>
    <r>
      <rPr>
        <sz val="10.5"/>
        <color rgb="FFFF0000"/>
        <rFont val="宋体"/>
        <charset val="134"/>
      </rPr>
      <t>民营企业，</t>
    </r>
    <r>
      <rPr>
        <sz val="10.5"/>
        <color rgb="FFFF0000"/>
        <rFont val="Tahoma"/>
        <charset val="134"/>
      </rPr>
      <t>39-</t>
    </r>
    <r>
      <rPr>
        <sz val="10.5"/>
        <color rgb="FFFF0000"/>
        <rFont val="宋体"/>
        <charset val="134"/>
      </rPr>
      <t>其它企业，</t>
    </r>
    <r>
      <rPr>
        <sz val="10.5"/>
        <color rgb="FFFF0000"/>
        <rFont val="Tahoma"/>
        <charset val="134"/>
      </rPr>
      <t>40-</t>
    </r>
    <r>
      <rPr>
        <sz val="10.5"/>
        <color rgb="FFFF0000"/>
        <rFont val="宋体"/>
        <charset val="134"/>
      </rPr>
      <t>部队，</t>
    </r>
    <r>
      <rPr>
        <sz val="10.5"/>
        <color rgb="FFFF0000"/>
        <rFont val="Tahoma"/>
        <charset val="134"/>
      </rPr>
      <t>99-</t>
    </r>
    <r>
      <rPr>
        <sz val="10.5"/>
        <color rgb="FFFF0000"/>
        <rFont val="宋体"/>
        <charset val="134"/>
      </rPr>
      <t>其它</t>
    </r>
  </si>
  <si>
    <t>报考院系所码</t>
  </si>
  <si>
    <t>BKYXSM</t>
  </si>
  <si>
    <t>招生单位自定义</t>
  </si>
  <si>
    <t>学院码</t>
  </si>
  <si>
    <t>报考院系所名称</t>
  </si>
  <si>
    <t>BKYXSMC</t>
  </si>
  <si>
    <t>报考学院简称</t>
  </si>
  <si>
    <t>BKYXSjc</t>
  </si>
  <si>
    <r>
      <rPr>
        <b/>
        <sz val="10"/>
        <color theme="1"/>
        <rFont val="宋体"/>
        <charset val="134"/>
      </rPr>
      <t>报考学院</t>
    </r>
  </si>
  <si>
    <t>报考专业代码</t>
  </si>
  <si>
    <t>BKZYDM</t>
  </si>
  <si>
    <r>
      <rPr>
        <sz val="10.5"/>
        <color rgb="FFFF0000"/>
        <rFont val="宋体"/>
        <charset val="134"/>
      </rPr>
      <t>见当年</t>
    </r>
    <r>
      <rPr>
        <sz val="10.5"/>
        <color rgb="FFFF0000"/>
        <rFont val="Tahoma"/>
        <charset val="134"/>
      </rPr>
      <t>ZYK-YZ</t>
    </r>
    <r>
      <rPr>
        <sz val="10.5"/>
        <color rgb="FFFF0000"/>
        <rFont val="宋体"/>
        <charset val="134"/>
      </rPr>
      <t>，自设专业按招生单位公布的专业代码填写</t>
    </r>
  </si>
  <si>
    <t>报考专业名称</t>
  </si>
  <si>
    <t>BKZYMC</t>
  </si>
  <si>
    <r>
      <rPr>
        <sz val="10.5"/>
        <color rgb="FFFF0000"/>
        <rFont val="宋体"/>
        <charset val="134"/>
      </rPr>
      <t>见当年</t>
    </r>
    <r>
      <rPr>
        <sz val="10.5"/>
        <color rgb="FFFF0000"/>
        <rFont val="Tahoma"/>
        <charset val="134"/>
      </rPr>
      <t>ZYK-YZ</t>
    </r>
    <r>
      <rPr>
        <sz val="10.5"/>
        <color rgb="FFFF0000"/>
        <rFont val="宋体"/>
        <charset val="134"/>
      </rPr>
      <t>，自设专业按招生单位公布的专业名称填写</t>
    </r>
  </si>
  <si>
    <t>报考研究方向码</t>
  </si>
  <si>
    <t>BKYJFXM</t>
  </si>
  <si>
    <t>方向码</t>
  </si>
  <si>
    <t>报考研究方向名称</t>
  </si>
  <si>
    <t>BKYJFXMC</t>
  </si>
  <si>
    <t>定向就业单位</t>
  </si>
  <si>
    <t>DXWPDW</t>
  </si>
  <si>
    <t>直接输入定向就业单位的汉字名称全称</t>
  </si>
  <si>
    <t>外国语码</t>
  </si>
  <si>
    <t>WGYM</t>
  </si>
  <si>
    <r>
      <rPr>
        <sz val="10.5"/>
        <color rgb="FFFF0000"/>
        <rFont val="宋体"/>
        <charset val="134"/>
      </rPr>
      <t>招生单位自定义</t>
    </r>
    <r>
      <rPr>
        <sz val="10.5"/>
        <color rgb="FFFF0000"/>
        <rFont val="Tahoma"/>
        <charset val="134"/>
      </rPr>
      <t>1XXX</t>
    </r>
  </si>
  <si>
    <t>外国语名称</t>
  </si>
  <si>
    <t>WGYMC</t>
  </si>
  <si>
    <t>招生单位按要求生成</t>
  </si>
  <si>
    <t>业务课一码</t>
  </si>
  <si>
    <t>YWK1M</t>
  </si>
  <si>
    <r>
      <rPr>
        <sz val="10.5"/>
        <color rgb="FFFF0000"/>
        <rFont val="宋体"/>
        <charset val="134"/>
      </rPr>
      <t>招生单位自定义</t>
    </r>
    <r>
      <rPr>
        <sz val="10.5"/>
        <color rgb="FFFF0000"/>
        <rFont val="Tahoma"/>
        <charset val="134"/>
      </rPr>
      <t>2XXX</t>
    </r>
  </si>
  <si>
    <t>专业课一名称</t>
  </si>
  <si>
    <t>YWK1MC</t>
  </si>
  <si>
    <t>业务课一名称</t>
  </si>
  <si>
    <t>业务课二码</t>
  </si>
  <si>
    <t>YWK2M</t>
  </si>
  <si>
    <r>
      <rPr>
        <sz val="10.5"/>
        <color rgb="FFFF0000"/>
        <rFont val="宋体"/>
        <charset val="134"/>
      </rPr>
      <t>招生单位自定义</t>
    </r>
    <r>
      <rPr>
        <sz val="10.5"/>
        <color rgb="FFFF0000"/>
        <rFont val="Tahoma"/>
        <charset val="134"/>
      </rPr>
      <t>3XXX</t>
    </r>
  </si>
  <si>
    <t>专业课二名称</t>
  </si>
  <si>
    <t>YWK2MC</t>
  </si>
  <si>
    <t>业务课二名称</t>
  </si>
  <si>
    <t>移动电话</t>
  </si>
  <si>
    <t>YDDH</t>
  </si>
  <si>
    <t>只能填写半角数字</t>
  </si>
  <si>
    <t>报考类别码</t>
  </si>
  <si>
    <t>BKLBM</t>
  </si>
  <si>
    <r>
      <rPr>
        <sz val="10.5"/>
        <color rgb="FFFF0000"/>
        <rFont val="Tahoma"/>
        <charset val="134"/>
      </rPr>
      <t>11-</t>
    </r>
    <r>
      <rPr>
        <sz val="10.5"/>
        <color rgb="FFFF0000"/>
        <rFont val="宋体"/>
        <charset val="134"/>
      </rPr>
      <t>非定向就业，</t>
    </r>
    <r>
      <rPr>
        <sz val="10.5"/>
        <color rgb="FFFF0000"/>
        <rFont val="Tahoma"/>
        <charset val="134"/>
      </rPr>
      <t>12</t>
    </r>
    <r>
      <rPr>
        <sz val="10.5"/>
        <color rgb="FFFF0000"/>
        <rFont val="宋体"/>
        <charset val="134"/>
      </rPr>
      <t>－定向就业</t>
    </r>
  </si>
  <si>
    <t>硕士毕业专业名称</t>
  </si>
  <si>
    <t>SSBYZYMC</t>
  </si>
  <si>
    <t>同上</t>
  </si>
  <si>
    <t>硕士毕业年月</t>
  </si>
  <si>
    <t>SSBYNY</t>
  </si>
  <si>
    <r>
      <rPr>
        <sz val="10.5"/>
        <color rgb="FFFF0000"/>
        <rFont val="Tahoma"/>
        <charset val="134"/>
      </rPr>
      <t>YYYYMM</t>
    </r>
    <r>
      <rPr>
        <sz val="10.5"/>
        <color rgb="FFFF0000"/>
        <rFont val="宋体"/>
        <charset val="134"/>
      </rPr>
      <t>，年、月间不加任何字符，以毕业证书为准可为空</t>
    </r>
  </si>
  <si>
    <t>获硕士学位专业名称</t>
  </si>
  <si>
    <t>SSXWZYMC</t>
  </si>
  <si>
    <t>考场一</t>
  </si>
  <si>
    <t>考场二</t>
  </si>
  <si>
    <t>证件类型</t>
  </si>
  <si>
    <t>ZJLX</t>
  </si>
  <si>
    <r>
      <rPr>
        <sz val="10.5"/>
        <rFont val="Tahoma"/>
        <charset val="134"/>
      </rPr>
      <t>01-</t>
    </r>
    <r>
      <rPr>
        <sz val="10.5"/>
        <rFont val="宋体"/>
        <charset val="134"/>
      </rPr>
      <t>居民身份证，</t>
    </r>
    <r>
      <rPr>
        <sz val="10.5"/>
        <rFont val="Tahoma"/>
        <charset val="134"/>
      </rPr>
      <t>03-</t>
    </r>
    <r>
      <rPr>
        <sz val="10.5"/>
        <rFont val="宋体"/>
        <charset val="134"/>
      </rPr>
      <t>港澳台身份证，</t>
    </r>
    <r>
      <rPr>
        <sz val="10.5"/>
        <rFont val="Tahoma"/>
        <charset val="134"/>
      </rPr>
      <t>04-</t>
    </r>
    <r>
      <rPr>
        <sz val="10.5"/>
        <rFont val="宋体"/>
        <charset val="134"/>
      </rPr>
      <t>华侨身份证</t>
    </r>
    <r>
      <rPr>
        <sz val="10.5"/>
        <rFont val="Tahoma"/>
        <charset val="134"/>
      </rPr>
      <t>(</t>
    </r>
    <r>
      <rPr>
        <sz val="10.5"/>
        <rFont val="宋体"/>
        <charset val="134"/>
      </rPr>
      <t>无身份证者可填护照号）</t>
    </r>
  </si>
  <si>
    <t>出生日期</t>
  </si>
  <si>
    <t>CSRQ</t>
  </si>
  <si>
    <r>
      <rPr>
        <sz val="10.5"/>
        <rFont val="宋体"/>
        <charset val="134"/>
      </rPr>
      <t>填本人出生日期</t>
    </r>
    <r>
      <rPr>
        <sz val="10.5"/>
        <rFont val="Tahoma"/>
        <charset val="134"/>
      </rPr>
      <t>,</t>
    </r>
    <r>
      <rPr>
        <sz val="10.5"/>
        <rFont val="宋体"/>
        <charset val="134"/>
      </rPr>
      <t>即年</t>
    </r>
    <r>
      <rPr>
        <sz val="10.5"/>
        <rFont val="Tahoma"/>
        <charset val="134"/>
      </rPr>
      <t>(XXXX)</t>
    </r>
    <r>
      <rPr>
        <sz val="10.5"/>
        <rFont val="宋体"/>
        <charset val="134"/>
      </rPr>
      <t>月</t>
    </r>
    <r>
      <rPr>
        <sz val="10.5"/>
        <rFont val="Tahoma"/>
        <charset val="134"/>
      </rPr>
      <t>(XX)</t>
    </r>
    <r>
      <rPr>
        <sz val="10.5"/>
        <rFont val="宋体"/>
        <charset val="134"/>
      </rPr>
      <t>日</t>
    </r>
    <r>
      <rPr>
        <sz val="10.5"/>
        <rFont val="Tahoma"/>
        <charset val="134"/>
      </rPr>
      <t>(XX),</t>
    </r>
    <r>
      <rPr>
        <sz val="10.5"/>
        <rFont val="宋体"/>
        <charset val="134"/>
      </rPr>
      <t>共</t>
    </r>
    <r>
      <rPr>
        <sz val="10.5"/>
        <rFont val="Tahoma"/>
        <charset val="134"/>
      </rPr>
      <t>8</t>
    </r>
    <r>
      <rPr>
        <sz val="10.5"/>
        <rFont val="宋体"/>
        <charset val="134"/>
      </rPr>
      <t>位</t>
    </r>
    <r>
      <rPr>
        <sz val="10.5"/>
        <rFont val="Tahoma"/>
        <charset val="134"/>
      </rPr>
      <t>,</t>
    </r>
    <r>
      <rPr>
        <sz val="10.5"/>
        <rFont val="宋体"/>
        <charset val="134"/>
      </rPr>
      <t>年、月、日间不加任何字符</t>
    </r>
  </si>
  <si>
    <t>民族码</t>
  </si>
  <si>
    <t>MZM</t>
  </si>
  <si>
    <r>
      <rPr>
        <sz val="10.5"/>
        <rFont val="宋体"/>
        <charset val="134"/>
      </rPr>
      <t>见附件</t>
    </r>
    <r>
      <rPr>
        <sz val="10.5"/>
        <rFont val="Tahoma"/>
        <charset val="134"/>
      </rPr>
      <t>3</t>
    </r>
    <r>
      <rPr>
        <sz val="10.5"/>
        <rFont val="宋体"/>
        <charset val="134"/>
      </rPr>
      <t>，表三</t>
    </r>
  </si>
  <si>
    <t>婚否码</t>
  </si>
  <si>
    <t>HFM</t>
  </si>
  <si>
    <r>
      <rPr>
        <sz val="10.5"/>
        <rFont val="Tahoma"/>
        <charset val="134"/>
      </rPr>
      <t>1-</t>
    </r>
    <r>
      <rPr>
        <sz val="10.5"/>
        <rFont val="宋体"/>
        <charset val="134"/>
      </rPr>
      <t>未婚，</t>
    </r>
    <r>
      <rPr>
        <sz val="10.5"/>
        <rFont val="Tahoma"/>
        <charset val="134"/>
      </rPr>
      <t>2-</t>
    </r>
    <r>
      <rPr>
        <sz val="10.5"/>
        <rFont val="宋体"/>
        <charset val="134"/>
      </rPr>
      <t>已婚，</t>
    </r>
    <r>
      <rPr>
        <sz val="10.5"/>
        <rFont val="Tahoma"/>
        <charset val="134"/>
      </rPr>
      <t>3-</t>
    </r>
    <r>
      <rPr>
        <sz val="10.5"/>
        <rFont val="宋体"/>
        <charset val="134"/>
      </rPr>
      <t>丧偶，</t>
    </r>
    <r>
      <rPr>
        <sz val="10.5"/>
        <rFont val="Tahoma"/>
        <charset val="134"/>
      </rPr>
      <t>4-</t>
    </r>
    <r>
      <rPr>
        <sz val="10.5"/>
        <rFont val="宋体"/>
        <charset val="134"/>
      </rPr>
      <t>离婚，</t>
    </r>
    <r>
      <rPr>
        <sz val="10.5"/>
        <rFont val="Tahoma"/>
        <charset val="134"/>
      </rPr>
      <t>9-</t>
    </r>
    <r>
      <rPr>
        <sz val="10.5"/>
        <rFont val="宋体"/>
        <charset val="134"/>
      </rPr>
      <t>其他</t>
    </r>
  </si>
  <si>
    <t>政治面貌码</t>
  </si>
  <si>
    <t>ZZMMM</t>
  </si>
  <si>
    <r>
      <rPr>
        <sz val="10.5"/>
        <rFont val="宋体"/>
        <charset val="134"/>
      </rPr>
      <t>见附件</t>
    </r>
    <r>
      <rPr>
        <sz val="10.5"/>
        <rFont val="Tahoma"/>
        <charset val="134"/>
      </rPr>
      <t>3</t>
    </r>
    <r>
      <rPr>
        <sz val="10.5"/>
        <rFont val="宋体"/>
        <charset val="134"/>
      </rPr>
      <t>，表二</t>
    </r>
  </si>
  <si>
    <t>现役军人码</t>
  </si>
  <si>
    <t>XYJRM</t>
  </si>
  <si>
    <r>
      <rPr>
        <sz val="10.5"/>
        <rFont val="Tahoma"/>
        <charset val="134"/>
      </rPr>
      <t>1-</t>
    </r>
    <r>
      <rPr>
        <sz val="10.5"/>
        <rFont val="宋体"/>
        <charset val="134"/>
      </rPr>
      <t>军队在职干部，</t>
    </r>
    <r>
      <rPr>
        <sz val="10.5"/>
        <rFont val="Tahoma"/>
        <charset val="134"/>
      </rPr>
      <t>2-</t>
    </r>
    <r>
      <rPr>
        <sz val="10.5"/>
        <rFont val="宋体"/>
        <charset val="134"/>
      </rPr>
      <t>军校学员</t>
    </r>
    <r>
      <rPr>
        <sz val="10.5"/>
        <rFont val="Tahoma"/>
        <charset val="134"/>
      </rPr>
      <t>(</t>
    </r>
    <r>
      <rPr>
        <sz val="10.5"/>
        <rFont val="宋体"/>
        <charset val="134"/>
      </rPr>
      <t>指军队招生单位的硕博连读考生</t>
    </r>
    <r>
      <rPr>
        <sz val="10.5"/>
        <rFont val="Tahoma"/>
        <charset val="134"/>
      </rPr>
      <t>)</t>
    </r>
    <r>
      <rPr>
        <sz val="10.5"/>
        <rFont val="宋体"/>
        <charset val="134"/>
      </rPr>
      <t>，</t>
    </r>
    <r>
      <rPr>
        <sz val="10.5"/>
        <rFont val="Tahoma"/>
        <charset val="134"/>
      </rPr>
      <t>0-</t>
    </r>
    <r>
      <rPr>
        <sz val="10.5"/>
        <rFont val="宋体"/>
        <charset val="134"/>
      </rPr>
      <t>非军人</t>
    </r>
  </si>
  <si>
    <t>出生地码</t>
  </si>
  <si>
    <t>CSDM</t>
  </si>
  <si>
    <t>见资料库当年行政区划</t>
  </si>
  <si>
    <t>籍贯地码</t>
  </si>
  <si>
    <t>JGDM</t>
  </si>
  <si>
    <t>户口所在地码</t>
  </si>
  <si>
    <t>HKSZDM</t>
  </si>
  <si>
    <t>考生档案所在地码</t>
  </si>
  <si>
    <t>DASZDM</t>
  </si>
  <si>
    <t>考生档案所在单位</t>
  </si>
  <si>
    <t>DASZDW</t>
  </si>
  <si>
    <t>考生档案所在单位名称</t>
  </si>
  <si>
    <t>考生档案所在单位地址</t>
  </si>
  <si>
    <t>DASZDWDZ</t>
  </si>
  <si>
    <r>
      <rPr>
        <sz val="10.5"/>
        <rFont val="宋体"/>
        <charset val="134"/>
      </rPr>
      <t>按省（区、市）</t>
    </r>
    <r>
      <rPr>
        <sz val="10.5"/>
        <rFont val="Tahoma"/>
        <charset val="134"/>
      </rPr>
      <t>/</t>
    </r>
    <r>
      <rPr>
        <sz val="10.5"/>
        <rFont val="宋体"/>
        <charset val="134"/>
      </rPr>
      <t>地市区盟</t>
    </r>
    <r>
      <rPr>
        <sz val="10.5"/>
        <rFont val="Tahoma"/>
        <charset val="134"/>
      </rPr>
      <t>/</t>
    </r>
    <r>
      <rPr>
        <sz val="10.5"/>
        <rFont val="宋体"/>
        <charset val="134"/>
      </rPr>
      <t>县市旗</t>
    </r>
    <r>
      <rPr>
        <sz val="10.5"/>
        <rFont val="Tahoma"/>
        <charset val="134"/>
      </rPr>
      <t>/</t>
    </r>
    <r>
      <rPr>
        <sz val="10.5"/>
        <rFont val="宋体"/>
        <charset val="134"/>
      </rPr>
      <t>乡镇</t>
    </r>
    <r>
      <rPr>
        <sz val="10.5"/>
        <rFont val="Tahoma"/>
        <charset val="134"/>
      </rPr>
      <t>/</t>
    </r>
    <r>
      <rPr>
        <sz val="10.5"/>
        <rFont val="宋体"/>
        <charset val="134"/>
      </rPr>
      <t>街村的详细地址</t>
    </r>
    <r>
      <rPr>
        <sz val="10.5"/>
        <rFont val="Tahoma"/>
        <charset val="134"/>
      </rPr>
      <t xml:space="preserve">  </t>
    </r>
  </si>
  <si>
    <t>考生档案所在单位邮政编码</t>
  </si>
  <si>
    <t>DASZDWYZBM</t>
  </si>
  <si>
    <t>按国家公布的《全国邮政编码》填写</t>
  </si>
  <si>
    <t>考生来源码</t>
  </si>
  <si>
    <t>KSLYM</t>
  </si>
  <si>
    <r>
      <rPr>
        <sz val="10.5"/>
        <rFont val="Tahoma"/>
        <charset val="134"/>
      </rPr>
      <t>11-</t>
    </r>
    <r>
      <rPr>
        <sz val="10.5"/>
        <rFont val="宋体"/>
        <charset val="134"/>
      </rPr>
      <t>应届硕士毕业生，</t>
    </r>
    <r>
      <rPr>
        <sz val="10.5"/>
        <rFont val="Tahoma"/>
        <charset val="134"/>
      </rPr>
      <t>12-</t>
    </r>
    <r>
      <rPr>
        <sz val="10.5"/>
        <rFont val="宋体"/>
        <charset val="134"/>
      </rPr>
      <t>在学硕士</t>
    </r>
    <r>
      <rPr>
        <sz val="10.5"/>
        <rFont val="Tahoma"/>
        <charset val="134"/>
      </rPr>
      <t>(</t>
    </r>
    <r>
      <rPr>
        <sz val="10.5"/>
        <rFont val="宋体"/>
        <charset val="134"/>
      </rPr>
      <t>指硕博连读考生），</t>
    </r>
    <r>
      <rPr>
        <sz val="10.5"/>
        <rFont val="Tahoma"/>
        <charset val="134"/>
      </rPr>
      <t>20-</t>
    </r>
    <r>
      <rPr>
        <sz val="10.5"/>
        <rFont val="宋体"/>
        <charset val="134"/>
      </rPr>
      <t>未就业人员，</t>
    </r>
    <r>
      <rPr>
        <sz val="10.5"/>
        <rFont val="Tahoma"/>
        <charset val="134"/>
      </rPr>
      <t>31-</t>
    </r>
    <r>
      <rPr>
        <sz val="10.5"/>
        <rFont val="宋体"/>
        <charset val="134"/>
      </rPr>
      <t>科学研究人员，</t>
    </r>
    <r>
      <rPr>
        <sz val="10.5"/>
        <rFont val="Tahoma"/>
        <charset val="134"/>
      </rPr>
      <t>32-</t>
    </r>
    <r>
      <rPr>
        <sz val="10.5"/>
        <rFont val="宋体"/>
        <charset val="134"/>
      </rPr>
      <t>其他专业技术人员，</t>
    </r>
    <r>
      <rPr>
        <sz val="10.5"/>
        <rFont val="Tahoma"/>
        <charset val="134"/>
      </rPr>
      <t>33-</t>
    </r>
    <r>
      <rPr>
        <sz val="10.5"/>
        <rFont val="宋体"/>
        <charset val="134"/>
      </rPr>
      <t>高等教育教师</t>
    </r>
    <r>
      <rPr>
        <sz val="10.5"/>
        <rFont val="Tahoma"/>
        <charset val="134"/>
      </rPr>
      <t>,34-</t>
    </r>
    <r>
      <rPr>
        <sz val="10.5"/>
        <rFont val="宋体"/>
        <charset val="134"/>
      </rPr>
      <t>其他教学人员，</t>
    </r>
    <r>
      <rPr>
        <sz val="10.5"/>
        <rFont val="Tahoma"/>
        <charset val="134"/>
      </rPr>
      <t>35-</t>
    </r>
    <r>
      <rPr>
        <sz val="10.5"/>
        <rFont val="宋体"/>
        <charset val="134"/>
      </rPr>
      <t>行政办公人员，</t>
    </r>
    <r>
      <rPr>
        <sz val="10.5"/>
        <rFont val="Tahoma"/>
        <charset val="134"/>
      </rPr>
      <t>36-</t>
    </r>
    <r>
      <rPr>
        <sz val="10.5"/>
        <rFont val="宋体"/>
        <charset val="134"/>
      </rPr>
      <t>商业、服务业人员</t>
    </r>
    <r>
      <rPr>
        <sz val="10.5"/>
        <rFont val="Tahoma"/>
        <charset val="134"/>
      </rPr>
      <t>,40-</t>
    </r>
    <r>
      <rPr>
        <sz val="10.5"/>
        <rFont val="宋体"/>
        <charset val="134"/>
      </rPr>
      <t>其他在职人员</t>
    </r>
  </si>
  <si>
    <t>现学习或工作单位</t>
  </si>
  <si>
    <t>XXGZDW</t>
  </si>
  <si>
    <t>学习或工作经历</t>
  </si>
  <si>
    <t>XXGZJL</t>
  </si>
  <si>
    <r>
      <rPr>
        <sz val="10.5"/>
        <rFont val="宋体"/>
        <charset val="134"/>
      </rPr>
      <t>定义在一个字段里，</t>
    </r>
    <r>
      <rPr>
        <sz val="10.5"/>
        <rFont val="Tahoma"/>
        <charset val="134"/>
      </rPr>
      <t>TAB</t>
    </r>
    <r>
      <rPr>
        <sz val="10.5"/>
        <rFont val="宋体"/>
        <charset val="134"/>
      </rPr>
      <t>间隔用</t>
    </r>
    <r>
      <rPr>
        <sz val="10.5"/>
        <rFont val="Tahoma"/>
        <charset val="134"/>
      </rPr>
      <t>'|'</t>
    </r>
    <r>
      <rPr>
        <sz val="10.5"/>
        <rFont val="宋体"/>
        <charset val="134"/>
      </rPr>
      <t>表示；换行用</t>
    </r>
    <r>
      <rPr>
        <sz val="10.5"/>
        <rFont val="Tahoma"/>
        <charset val="134"/>
      </rPr>
      <t>'#'</t>
    </r>
    <r>
      <rPr>
        <sz val="10.5"/>
        <rFont val="宋体"/>
        <charset val="134"/>
      </rPr>
      <t>表示。　</t>
    </r>
  </si>
  <si>
    <t>何时何地何原因受过何种奖励或处分</t>
  </si>
  <si>
    <t>JLCF</t>
  </si>
  <si>
    <r>
      <rPr>
        <sz val="10.5"/>
        <rFont val="宋体"/>
        <charset val="134"/>
      </rPr>
      <t>定义在一个字段里，</t>
    </r>
    <r>
      <rPr>
        <sz val="10.5"/>
        <rFont val="Tahoma"/>
        <charset val="134"/>
      </rPr>
      <t>TAB</t>
    </r>
    <r>
      <rPr>
        <sz val="10.5"/>
        <rFont val="宋体"/>
        <charset val="134"/>
      </rPr>
      <t>间隔用</t>
    </r>
    <r>
      <rPr>
        <sz val="10.5"/>
        <rFont val="Tahoma"/>
        <charset val="134"/>
      </rPr>
      <t>'|'</t>
    </r>
    <r>
      <rPr>
        <sz val="10.5"/>
        <rFont val="宋体"/>
        <charset val="134"/>
      </rPr>
      <t>表示；换行用</t>
    </r>
    <r>
      <rPr>
        <sz val="10.5"/>
        <rFont val="Tahoma"/>
        <charset val="134"/>
      </rPr>
      <t>'#'</t>
    </r>
    <r>
      <rPr>
        <sz val="10.5"/>
        <rFont val="宋体"/>
        <charset val="134"/>
      </rPr>
      <t>表示。</t>
    </r>
  </si>
  <si>
    <t>家庭主要成员</t>
  </si>
  <si>
    <t>JTCY</t>
  </si>
  <si>
    <t>发表的主要学术论文和著作</t>
  </si>
  <si>
    <t>FBLWZZ</t>
  </si>
  <si>
    <t>获学士学位的单位代码</t>
  </si>
  <si>
    <t>XSXWDWM</t>
  </si>
  <si>
    <r>
      <rPr>
        <sz val="10.5"/>
        <rFont val="宋体"/>
        <charset val="134"/>
      </rPr>
      <t>见</t>
    </r>
    <r>
      <rPr>
        <sz val="10.5"/>
        <rFont val="Tahoma"/>
        <charset val="134"/>
      </rPr>
      <t>BYDWK.DBF</t>
    </r>
    <r>
      <rPr>
        <sz val="10.5"/>
        <rFont val="宋体"/>
        <charset val="134"/>
      </rPr>
      <t>，没有的填“</t>
    </r>
    <r>
      <rPr>
        <sz val="10.5"/>
        <rFont val="Tahoma"/>
        <charset val="134"/>
      </rPr>
      <t>00000</t>
    </r>
    <r>
      <rPr>
        <sz val="10.5"/>
        <rFont val="宋体"/>
        <charset val="134"/>
      </rPr>
      <t>”</t>
    </r>
  </si>
  <si>
    <t>获学士学位的单位名称</t>
  </si>
  <si>
    <t>XSXWDW</t>
  </si>
  <si>
    <r>
      <rPr>
        <sz val="10.5"/>
        <rFont val="宋体"/>
        <charset val="134"/>
      </rPr>
      <t>见</t>
    </r>
    <r>
      <rPr>
        <sz val="10.5"/>
        <rFont val="Tahoma"/>
        <charset val="134"/>
      </rPr>
      <t>BYDWK.DBF</t>
    </r>
    <r>
      <rPr>
        <sz val="10.5"/>
        <rFont val="宋体"/>
        <charset val="134"/>
      </rPr>
      <t>，没有的直接填毕业学校名称</t>
    </r>
  </si>
  <si>
    <t>获学士学位专业代码</t>
  </si>
  <si>
    <t>XSXWZYDM</t>
  </si>
  <si>
    <r>
      <rPr>
        <sz val="10.5"/>
        <rFont val="宋体"/>
        <charset val="134"/>
      </rPr>
      <t>见</t>
    </r>
    <r>
      <rPr>
        <sz val="10.5"/>
        <rFont val="Tahoma"/>
        <charset val="134"/>
      </rPr>
      <t>BYZYK.DBF</t>
    </r>
    <r>
      <rPr>
        <sz val="10.5"/>
        <rFont val="宋体"/>
        <charset val="134"/>
      </rPr>
      <t>，没有的填“</t>
    </r>
    <r>
      <rPr>
        <sz val="10.5"/>
        <rFont val="Tahoma"/>
        <charset val="134"/>
      </rPr>
      <t>000000</t>
    </r>
    <r>
      <rPr>
        <sz val="10.5"/>
        <rFont val="宋体"/>
        <charset val="134"/>
      </rPr>
      <t>”</t>
    </r>
  </si>
  <si>
    <t>获学士学位专业名称</t>
  </si>
  <si>
    <t>XSXWZYMC</t>
  </si>
  <si>
    <r>
      <rPr>
        <sz val="10.5"/>
        <rFont val="宋体"/>
        <charset val="134"/>
      </rPr>
      <t>见</t>
    </r>
    <r>
      <rPr>
        <sz val="10.5"/>
        <rFont val="Tahoma"/>
        <charset val="134"/>
      </rPr>
      <t>BYZYK.DBF</t>
    </r>
    <r>
      <rPr>
        <sz val="10.5"/>
        <rFont val="宋体"/>
        <charset val="134"/>
      </rPr>
      <t>，没有的直接填毕业专业名称</t>
    </r>
  </si>
  <si>
    <t>获学士学位年月</t>
  </si>
  <si>
    <t>XSXWNY</t>
  </si>
  <si>
    <r>
      <rPr>
        <sz val="10.5"/>
        <rFont val="Tahoma"/>
        <charset val="134"/>
      </rPr>
      <t>YYYYMM</t>
    </r>
    <r>
      <rPr>
        <sz val="10.5"/>
        <rFont val="宋体"/>
        <charset val="134"/>
      </rPr>
      <t>，年、月间不加任何字符，以学位证书为准</t>
    </r>
  </si>
  <si>
    <t>学士学位证书编号</t>
  </si>
  <si>
    <t>XSXWZSBH</t>
  </si>
  <si>
    <r>
      <rPr>
        <sz val="10.5"/>
        <rFont val="Tahoma"/>
        <charset val="134"/>
      </rPr>
      <t xml:space="preserve"> </t>
    </r>
    <r>
      <rPr>
        <sz val="10.5"/>
        <rFont val="宋体"/>
        <charset val="134"/>
      </rPr>
      <t>按《学士学位证》上的“证书编号”填写</t>
    </r>
    <r>
      <rPr>
        <sz val="10.5"/>
        <rFont val="Tahoma"/>
        <charset val="134"/>
      </rPr>
      <t>,</t>
    </r>
    <r>
      <rPr>
        <sz val="10.5"/>
        <rFont val="宋体"/>
        <charset val="134"/>
      </rPr>
      <t>国外学位填“学位认证号”</t>
    </r>
  </si>
  <si>
    <t>本科毕业单位代码</t>
  </si>
  <si>
    <t>BKBYDWM</t>
  </si>
  <si>
    <r>
      <rPr>
        <sz val="10.5"/>
        <rFont val="宋体"/>
        <charset val="134"/>
      </rPr>
      <t>见</t>
    </r>
    <r>
      <rPr>
        <sz val="10.5"/>
        <rFont val="Tahoma"/>
        <charset val="134"/>
      </rPr>
      <t>BYDWK.DBF</t>
    </r>
    <r>
      <rPr>
        <sz val="10.5"/>
        <rFont val="宋体"/>
        <charset val="134"/>
      </rPr>
      <t>，可为空</t>
    </r>
  </si>
  <si>
    <t>本科毕业单位名称</t>
  </si>
  <si>
    <t>BKBYDW</t>
  </si>
  <si>
    <t>本科毕业专业代码</t>
  </si>
  <si>
    <t>BKBYZYDM</t>
  </si>
  <si>
    <r>
      <rPr>
        <sz val="10.5"/>
        <rFont val="宋体"/>
        <charset val="134"/>
      </rPr>
      <t>见</t>
    </r>
    <r>
      <rPr>
        <sz val="10.5"/>
        <rFont val="Tahoma"/>
        <charset val="134"/>
      </rPr>
      <t>BYZYK.DBF</t>
    </r>
    <r>
      <rPr>
        <sz val="10.5"/>
        <rFont val="宋体"/>
        <charset val="134"/>
      </rPr>
      <t>，可为空</t>
    </r>
  </si>
  <si>
    <t>本科毕业专业名称</t>
  </si>
  <si>
    <t>BKBYZYMC</t>
  </si>
  <si>
    <t>本科毕业年月</t>
  </si>
  <si>
    <t>BKBYNY</t>
  </si>
  <si>
    <r>
      <rPr>
        <sz val="10.5"/>
        <rFont val="Tahoma"/>
        <charset val="134"/>
      </rPr>
      <t>YYYYMM</t>
    </r>
    <r>
      <rPr>
        <sz val="10.5"/>
        <rFont val="宋体"/>
        <charset val="134"/>
      </rPr>
      <t>，年、月间不加任何字符，以毕业证书为准，可为空</t>
    </r>
  </si>
  <si>
    <t>本科毕业证书编号</t>
  </si>
  <si>
    <t>BKBYZSBH</t>
  </si>
  <si>
    <t>按《毕业证书》上的“证书编号”填写，可为空</t>
  </si>
  <si>
    <t>取得本科学历的学习形式</t>
  </si>
  <si>
    <t>BKXXXS</t>
  </si>
  <si>
    <r>
      <rPr>
        <sz val="10.5"/>
        <rFont val="Tahoma"/>
        <charset val="134"/>
      </rPr>
      <t>1-</t>
    </r>
    <r>
      <rPr>
        <sz val="10.5"/>
        <rFont val="宋体"/>
        <charset val="134"/>
      </rPr>
      <t>普通全日制（其中包含应届本科毕业生），</t>
    </r>
    <r>
      <rPr>
        <sz val="10.5"/>
        <rFont val="Tahoma"/>
        <charset val="134"/>
      </rPr>
      <t>2-</t>
    </r>
    <r>
      <rPr>
        <sz val="10.5"/>
        <rFont val="宋体"/>
        <charset val="134"/>
      </rPr>
      <t>成人教育（成人脱产、业余、夜大学、函授、电视教育，含成人应届本科毕业生），</t>
    </r>
    <r>
      <rPr>
        <sz val="10.5"/>
        <rFont val="Tahoma"/>
        <charset val="134"/>
      </rPr>
      <t>3</t>
    </r>
    <r>
      <rPr>
        <sz val="10.5"/>
        <rFont val="宋体"/>
        <charset val="134"/>
      </rPr>
      <t>自学考试（毕业证书中应填有“××省（市、自治区）高等教育自学考试委员会名称和印章、主考学校或就读学校名称和印章”），</t>
    </r>
    <r>
      <rPr>
        <sz val="10.5"/>
        <rFont val="Tahoma"/>
        <charset val="134"/>
      </rPr>
      <t>4--</t>
    </r>
    <r>
      <rPr>
        <sz val="10.5"/>
        <rFont val="宋体"/>
        <charset val="134"/>
      </rPr>
      <t>网络教育，</t>
    </r>
    <r>
      <rPr>
        <sz val="10.5"/>
        <rFont val="Tahoma"/>
        <charset val="134"/>
      </rPr>
      <t>5-</t>
    </r>
    <r>
      <rPr>
        <sz val="10.5"/>
        <rFont val="宋体"/>
        <charset val="134"/>
      </rPr>
      <t>获境外学历或学位证书者，</t>
    </r>
    <r>
      <rPr>
        <sz val="10.5"/>
        <rFont val="Tahoma"/>
        <charset val="134"/>
      </rPr>
      <t>6-</t>
    </r>
    <r>
      <rPr>
        <sz val="10.5"/>
        <rFont val="宋体"/>
        <charset val="134"/>
      </rPr>
      <t>其他</t>
    </r>
  </si>
  <si>
    <t>获硕士学位的单位代码</t>
  </si>
  <si>
    <t>SSXWDWM</t>
  </si>
  <si>
    <r>
      <rPr>
        <sz val="10.5"/>
        <rFont val="宋体"/>
        <charset val="134"/>
      </rPr>
      <t>当年</t>
    </r>
    <r>
      <rPr>
        <sz val="10.5"/>
        <rFont val="Tahoma"/>
        <charset val="134"/>
      </rPr>
      <t>DWK-YZ.DBF</t>
    </r>
    <r>
      <rPr>
        <sz val="10.5"/>
        <rFont val="宋体"/>
        <charset val="134"/>
      </rPr>
      <t>可为空</t>
    </r>
  </si>
  <si>
    <t>获硕士学位的单位名称</t>
  </si>
  <si>
    <t>SSXWDW</t>
  </si>
  <si>
    <t>获硕士学位专业代码</t>
  </si>
  <si>
    <t>SSXWZYDM</t>
  </si>
  <si>
    <r>
      <rPr>
        <sz val="10.5"/>
        <rFont val="宋体"/>
        <charset val="134"/>
      </rPr>
      <t>当年</t>
    </r>
    <r>
      <rPr>
        <sz val="10.5"/>
        <rFont val="Tahoma"/>
        <charset val="134"/>
      </rPr>
      <t>ZYK-YZ.DBF</t>
    </r>
    <r>
      <rPr>
        <sz val="10.5"/>
        <rFont val="宋体"/>
        <charset val="134"/>
      </rPr>
      <t>可为空</t>
    </r>
  </si>
  <si>
    <t>获硕士学位年月</t>
  </si>
  <si>
    <t>SSXWNY</t>
  </si>
  <si>
    <r>
      <rPr>
        <sz val="10.5"/>
        <rFont val="Tahoma"/>
        <charset val="134"/>
      </rPr>
      <t>YYYYMM</t>
    </r>
    <r>
      <rPr>
        <sz val="10.5"/>
        <rFont val="宋体"/>
        <charset val="134"/>
      </rPr>
      <t>，年、月间不加任何字符，以学位证书为准可为空</t>
    </r>
  </si>
  <si>
    <t>硕士学位证书编号</t>
  </si>
  <si>
    <t>SSXWZSBH</t>
  </si>
  <si>
    <r>
      <rPr>
        <sz val="10.5"/>
        <rFont val="宋体"/>
        <charset val="134"/>
      </rPr>
      <t>按《硕士学位证》上的“证书编号”填写</t>
    </r>
    <r>
      <rPr>
        <sz val="10.5"/>
        <rFont val="Tahoma"/>
        <charset val="134"/>
      </rPr>
      <t>,</t>
    </r>
    <r>
      <rPr>
        <sz val="10.5"/>
        <rFont val="宋体"/>
        <charset val="134"/>
      </rPr>
      <t>国外学位填“学位认证号”可为空</t>
    </r>
  </si>
  <si>
    <t>获硕士学位方式</t>
  </si>
  <si>
    <t>SSXWFS</t>
  </si>
  <si>
    <r>
      <rPr>
        <sz val="10.5"/>
        <rFont val="Tahoma"/>
        <charset val="134"/>
      </rPr>
      <t>1-</t>
    </r>
    <r>
      <rPr>
        <sz val="10.5"/>
        <rFont val="宋体"/>
        <charset val="134"/>
      </rPr>
      <t>学历教育，</t>
    </r>
    <r>
      <rPr>
        <sz val="10.5"/>
        <rFont val="Tahoma"/>
        <charset val="134"/>
      </rPr>
      <t>2-</t>
    </r>
    <r>
      <rPr>
        <sz val="10.5"/>
        <rFont val="宋体"/>
        <charset val="134"/>
      </rPr>
      <t>非学历教育（申请学位）</t>
    </r>
  </si>
  <si>
    <t>硕士毕业单位代码</t>
  </si>
  <si>
    <t>SSBYDWM</t>
  </si>
  <si>
    <t>硕士毕业单位名称</t>
  </si>
  <si>
    <t>SSBYDW</t>
  </si>
  <si>
    <t>硕士毕业专业代码</t>
  </si>
  <si>
    <t>SSBYZYDM</t>
  </si>
  <si>
    <r>
      <rPr>
        <sz val="10.5"/>
        <rFont val="Tahoma"/>
        <charset val="134"/>
      </rPr>
      <t>YYYYMM</t>
    </r>
    <r>
      <rPr>
        <sz val="10.5"/>
        <rFont val="宋体"/>
        <charset val="134"/>
      </rPr>
      <t>，年、月间不加任何字符，以毕业证书为准可为空</t>
    </r>
  </si>
  <si>
    <t>硕士毕业证书编号</t>
  </si>
  <si>
    <t>SSBYZSBH</t>
  </si>
  <si>
    <t>按《硕士毕业证》上的“证书编号”填写可为空</t>
  </si>
  <si>
    <t>最后学位码</t>
  </si>
  <si>
    <t>XWM</t>
  </si>
  <si>
    <r>
      <rPr>
        <sz val="10.5"/>
        <rFont val="宋体"/>
        <charset val="134"/>
      </rPr>
      <t>附件</t>
    </r>
    <r>
      <rPr>
        <sz val="10.5"/>
        <rFont val="Tahoma"/>
        <charset val="134"/>
      </rPr>
      <t>3</t>
    </r>
    <r>
      <rPr>
        <sz val="10.5"/>
        <rFont val="宋体"/>
        <charset val="134"/>
      </rPr>
      <t>，表四</t>
    </r>
  </si>
  <si>
    <t>最后学历码</t>
  </si>
  <si>
    <t>XLM</t>
  </si>
  <si>
    <r>
      <rPr>
        <sz val="10.5"/>
        <rFont val="Tahoma"/>
        <charset val="134"/>
      </rPr>
      <t>1-</t>
    </r>
    <r>
      <rPr>
        <sz val="10.5"/>
        <rFont val="宋体"/>
        <charset val="134"/>
      </rPr>
      <t>博士研究生，</t>
    </r>
    <r>
      <rPr>
        <sz val="10.5"/>
        <rFont val="Tahoma"/>
        <charset val="134"/>
      </rPr>
      <t>2-</t>
    </r>
    <r>
      <rPr>
        <sz val="10.5"/>
        <rFont val="宋体"/>
        <charset val="134"/>
      </rPr>
      <t>硕士研究生</t>
    </r>
    <r>
      <rPr>
        <sz val="10.5"/>
        <rFont val="Tahoma"/>
        <charset val="134"/>
      </rPr>
      <t>(</t>
    </r>
    <r>
      <rPr>
        <sz val="10.5"/>
        <rFont val="宋体"/>
        <charset val="134"/>
      </rPr>
      <t>含应届硕士</t>
    </r>
    <r>
      <rPr>
        <sz val="10.5"/>
        <rFont val="Tahoma"/>
        <charset val="134"/>
      </rPr>
      <t>)</t>
    </r>
    <r>
      <rPr>
        <sz val="10.5"/>
        <rFont val="宋体"/>
        <charset val="134"/>
      </rPr>
      <t>，</t>
    </r>
    <r>
      <rPr>
        <sz val="10.5"/>
        <rFont val="Tahoma"/>
        <charset val="134"/>
      </rPr>
      <t>3-</t>
    </r>
    <r>
      <rPr>
        <sz val="10.5"/>
        <rFont val="宋体"/>
        <charset val="134"/>
      </rPr>
      <t>大学本科生</t>
    </r>
    <r>
      <rPr>
        <sz val="10.5"/>
        <rFont val="Tahoma"/>
        <charset val="134"/>
      </rPr>
      <t>(</t>
    </r>
    <r>
      <rPr>
        <sz val="10.5"/>
        <rFont val="宋体"/>
        <charset val="134"/>
      </rPr>
      <t>包括硕博连读</t>
    </r>
    <r>
      <rPr>
        <sz val="10.5"/>
        <rFont val="Tahoma"/>
        <charset val="134"/>
      </rPr>
      <t>)</t>
    </r>
    <r>
      <rPr>
        <sz val="10.5"/>
        <rFont val="宋体"/>
        <charset val="134"/>
      </rPr>
      <t>，</t>
    </r>
    <r>
      <rPr>
        <sz val="10.5"/>
        <rFont val="Tahoma"/>
        <charset val="134"/>
      </rPr>
      <t>4-</t>
    </r>
    <r>
      <rPr>
        <sz val="10.5"/>
        <rFont val="宋体"/>
        <charset val="134"/>
      </rPr>
      <t>本科以下</t>
    </r>
  </si>
  <si>
    <t>在校生注册学号</t>
  </si>
  <si>
    <t>ZCXH</t>
  </si>
  <si>
    <t>应届硕士、硕博连读按在校注册学号填写，其他人员不填</t>
  </si>
  <si>
    <t>单位代码</t>
  </si>
  <si>
    <t>DWDM</t>
  </si>
  <si>
    <r>
      <rPr>
        <sz val="10.5"/>
        <rFont val="宋体"/>
        <charset val="134"/>
      </rPr>
      <t>见当年</t>
    </r>
    <r>
      <rPr>
        <sz val="10.5"/>
        <rFont val="Tahoma"/>
        <charset val="134"/>
      </rPr>
      <t>DWK-YZ</t>
    </r>
  </si>
  <si>
    <t>单位名称</t>
  </si>
  <si>
    <t>DWMC</t>
  </si>
  <si>
    <t>报考学习方式</t>
  </si>
  <si>
    <t>BKXXFS</t>
  </si>
  <si>
    <r>
      <rPr>
        <sz val="10.5"/>
        <rFont val="Tahoma"/>
        <charset val="134"/>
      </rPr>
      <t>1-</t>
    </r>
    <r>
      <rPr>
        <sz val="10.5"/>
        <rFont val="宋体"/>
        <charset val="134"/>
      </rPr>
      <t>全日制，</t>
    </r>
    <r>
      <rPr>
        <sz val="10.5"/>
        <rFont val="Tahoma"/>
        <charset val="134"/>
      </rPr>
      <t>2-</t>
    </r>
    <r>
      <rPr>
        <sz val="10.5"/>
        <rFont val="宋体"/>
        <charset val="134"/>
      </rPr>
      <t>非全日制</t>
    </r>
  </si>
  <si>
    <t>报考博导姓名</t>
  </si>
  <si>
    <t>BKBDXM</t>
  </si>
  <si>
    <r>
      <rPr>
        <sz val="10.5"/>
        <rFont val="宋体"/>
        <charset val="134"/>
      </rPr>
      <t>按紧左原则</t>
    </r>
    <r>
      <rPr>
        <sz val="10.5"/>
        <rFont val="Tahoma"/>
        <charset val="134"/>
      </rPr>
      <t>(</t>
    </r>
    <r>
      <rPr>
        <sz val="10.5"/>
        <rFont val="宋体"/>
        <charset val="134"/>
      </rPr>
      <t>字库中没有的汉字用“</t>
    </r>
    <r>
      <rPr>
        <sz val="10.5"/>
        <rFont val="Tahoma"/>
        <charset val="134"/>
      </rPr>
      <t>??</t>
    </r>
    <r>
      <rPr>
        <sz val="10.5"/>
        <rFont val="宋体"/>
        <charset val="134"/>
      </rPr>
      <t>”代替</t>
    </r>
    <r>
      <rPr>
        <sz val="10.5"/>
        <rFont val="Tahoma"/>
        <charset val="134"/>
      </rPr>
      <t>)</t>
    </r>
  </si>
  <si>
    <t>报考博导编号</t>
  </si>
  <si>
    <t>BKBDBH</t>
  </si>
  <si>
    <t>单位自编号，紧左，中间不留空</t>
  </si>
  <si>
    <t>报考博导属性</t>
  </si>
  <si>
    <t>BKBDSX</t>
  </si>
  <si>
    <r>
      <rPr>
        <sz val="10.5"/>
        <rFont val="Tahoma"/>
        <charset val="134"/>
      </rPr>
      <t>1-</t>
    </r>
    <r>
      <rPr>
        <sz val="10.5"/>
        <rFont val="宋体"/>
        <charset val="134"/>
      </rPr>
      <t>本单位导师，</t>
    </r>
    <r>
      <rPr>
        <sz val="10.5"/>
        <rFont val="Tahoma"/>
        <charset val="134"/>
      </rPr>
      <t>2-</t>
    </r>
    <r>
      <rPr>
        <sz val="10.5"/>
        <rFont val="宋体"/>
        <charset val="134"/>
      </rPr>
      <t>兼职导师</t>
    </r>
  </si>
  <si>
    <t>考试方式码</t>
  </si>
  <si>
    <t>KSFSM</t>
  </si>
  <si>
    <r>
      <rPr>
        <sz val="10.5"/>
        <rFont val="Tahoma"/>
        <charset val="134"/>
      </rPr>
      <t>11-</t>
    </r>
    <r>
      <rPr>
        <sz val="10.5"/>
        <rFont val="宋体"/>
        <charset val="134"/>
      </rPr>
      <t>普通招考，</t>
    </r>
    <r>
      <rPr>
        <sz val="10.5"/>
        <rFont val="Tahoma"/>
        <charset val="134"/>
      </rPr>
      <t>23-</t>
    </r>
    <r>
      <rPr>
        <sz val="10.5"/>
        <rFont val="宋体"/>
        <charset val="134"/>
      </rPr>
      <t>硕博连读</t>
    </r>
  </si>
  <si>
    <t>专项计划</t>
  </si>
  <si>
    <t>ZXJH</t>
  </si>
  <si>
    <r>
      <rPr>
        <sz val="10.5"/>
        <rFont val="Tahoma"/>
        <charset val="134"/>
      </rPr>
      <t>0-</t>
    </r>
    <r>
      <rPr>
        <sz val="10.5"/>
        <rFont val="宋体"/>
        <charset val="134"/>
      </rPr>
      <t>无，</t>
    </r>
    <r>
      <rPr>
        <sz val="10.5"/>
        <rFont val="Tahoma"/>
        <charset val="134"/>
      </rPr>
      <t>4-</t>
    </r>
    <r>
      <rPr>
        <sz val="10.5"/>
        <rFont val="宋体"/>
        <charset val="134"/>
      </rPr>
      <t>少数民族骨干计划，</t>
    </r>
    <r>
      <rPr>
        <sz val="10.5"/>
        <rFont val="Tahoma"/>
        <charset val="134"/>
      </rPr>
      <t>5-</t>
    </r>
    <r>
      <rPr>
        <sz val="10.5"/>
        <rFont val="宋体"/>
        <charset val="134"/>
      </rPr>
      <t>高校辅导员专项，</t>
    </r>
    <r>
      <rPr>
        <sz val="10.5"/>
        <rFont val="Tahoma"/>
        <charset val="134"/>
      </rPr>
      <t>6-</t>
    </r>
    <r>
      <rPr>
        <sz val="10.5"/>
        <rFont val="宋体"/>
        <charset val="134"/>
      </rPr>
      <t>两课教师专项，</t>
    </r>
    <r>
      <rPr>
        <sz val="10.5"/>
        <rFont val="Tahoma"/>
        <charset val="134"/>
      </rPr>
      <t>8-</t>
    </r>
    <r>
      <rPr>
        <sz val="10.5"/>
        <rFont val="宋体"/>
        <charset val="134"/>
      </rPr>
      <t>思政教师后备专项，</t>
    </r>
    <r>
      <rPr>
        <sz val="10.5"/>
        <rFont val="Tahoma"/>
        <charset val="134"/>
      </rPr>
      <t>X-</t>
    </r>
    <r>
      <rPr>
        <sz val="10.5"/>
        <rFont val="宋体"/>
        <charset val="134"/>
      </rPr>
      <t>协同创新中心专项，</t>
    </r>
    <r>
      <rPr>
        <sz val="10.5"/>
        <rFont val="Tahoma"/>
        <charset val="134"/>
      </rPr>
      <t>Q-</t>
    </r>
    <r>
      <rPr>
        <sz val="10.5"/>
        <rFont val="宋体"/>
        <charset val="134"/>
      </rPr>
      <t>千人计划专项，</t>
    </r>
    <r>
      <rPr>
        <sz val="10.5"/>
        <rFont val="Tahoma"/>
        <charset val="134"/>
      </rPr>
      <t>D-</t>
    </r>
    <r>
      <rPr>
        <sz val="10.5"/>
        <rFont val="宋体"/>
        <charset val="134"/>
      </rPr>
      <t>对口支援计划，</t>
    </r>
    <r>
      <rPr>
        <sz val="10.5"/>
        <rFont val="Tahoma"/>
        <charset val="134"/>
      </rPr>
      <t>T-</t>
    </r>
    <r>
      <rPr>
        <sz val="10.5"/>
        <rFont val="宋体"/>
        <charset val="134"/>
      </rPr>
      <t>特需人才专项</t>
    </r>
    <r>
      <rPr>
        <sz val="10.5"/>
        <rFont val="Microsoft YaHei UI"/>
        <charset val="134"/>
      </rPr>
      <t>备注：“高校思想政治工作骨干在职攻读博士学位专项计划”按“</t>
    </r>
    <r>
      <rPr>
        <sz val="10.5"/>
        <rFont val="Tahoma"/>
        <charset val="134"/>
      </rPr>
      <t>5-</t>
    </r>
    <r>
      <rPr>
        <sz val="10.5"/>
        <rFont val="Microsoft YaHei UI"/>
        <charset val="134"/>
      </rPr>
      <t>高校辅导员专项”上报</t>
    </r>
  </si>
  <si>
    <t>定向就业单位所在地码</t>
  </si>
  <si>
    <t>DXWPDWSZDM</t>
  </si>
  <si>
    <t>是否申请考核</t>
  </si>
  <si>
    <t>SQKH</t>
  </si>
  <si>
    <r>
      <rPr>
        <sz val="10.5"/>
        <rFont val="宋体"/>
        <charset val="134"/>
      </rPr>
      <t>非空，</t>
    </r>
    <r>
      <rPr>
        <sz val="10.5"/>
        <rFont val="Tahoma"/>
        <charset val="134"/>
      </rPr>
      <t>0-</t>
    </r>
    <r>
      <rPr>
        <sz val="10.5"/>
        <rFont val="宋体"/>
        <charset val="134"/>
      </rPr>
      <t>否，</t>
    </r>
    <r>
      <rPr>
        <sz val="10.5"/>
        <rFont val="Tahoma"/>
        <charset val="134"/>
      </rPr>
      <t>1-</t>
    </r>
    <r>
      <rPr>
        <sz val="10.5"/>
        <rFont val="宋体"/>
        <charset val="134"/>
      </rPr>
      <t>是</t>
    </r>
  </si>
  <si>
    <t>考生通信地址</t>
  </si>
  <si>
    <t>TXDZ</t>
  </si>
  <si>
    <r>
      <rPr>
        <sz val="10.5"/>
        <rFont val="宋体"/>
        <charset val="134"/>
      </rPr>
      <t>指省（区、市）</t>
    </r>
    <r>
      <rPr>
        <sz val="10.5"/>
        <rFont val="Tahoma"/>
        <charset val="134"/>
      </rPr>
      <t>/</t>
    </r>
    <r>
      <rPr>
        <sz val="10.5"/>
        <rFont val="宋体"/>
        <charset val="134"/>
      </rPr>
      <t>地市区盟</t>
    </r>
    <r>
      <rPr>
        <sz val="10.5"/>
        <rFont val="Tahoma"/>
        <charset val="134"/>
      </rPr>
      <t>/</t>
    </r>
    <r>
      <rPr>
        <sz val="10.5"/>
        <rFont val="宋体"/>
        <charset val="134"/>
      </rPr>
      <t>县市旗</t>
    </r>
    <r>
      <rPr>
        <sz val="10.5"/>
        <rFont val="Tahoma"/>
        <charset val="134"/>
      </rPr>
      <t>/</t>
    </r>
    <r>
      <rPr>
        <sz val="10.5"/>
        <rFont val="宋体"/>
        <charset val="134"/>
      </rPr>
      <t>乡镇</t>
    </r>
    <r>
      <rPr>
        <sz val="10.5"/>
        <rFont val="Tahoma"/>
        <charset val="134"/>
      </rPr>
      <t>/</t>
    </r>
    <r>
      <rPr>
        <sz val="10.5"/>
        <rFont val="宋体"/>
        <charset val="134"/>
      </rPr>
      <t>街村详细地址（为考生接收准考证、录取通知书地址，考生必须填写）</t>
    </r>
  </si>
  <si>
    <t>考生通信地址邮政编码</t>
  </si>
  <si>
    <t>YZBM</t>
  </si>
  <si>
    <t>按国家公布的全国邮政编码</t>
  </si>
  <si>
    <t>固定电话</t>
  </si>
  <si>
    <t>LXDH</t>
  </si>
  <si>
    <r>
      <rPr>
        <sz val="10.5"/>
        <rFont val="宋体"/>
        <charset val="134"/>
      </rPr>
      <t>区号</t>
    </r>
    <r>
      <rPr>
        <sz val="10.5"/>
        <rFont val="Tahoma"/>
        <charset val="134"/>
      </rPr>
      <t>+</t>
    </r>
    <r>
      <rPr>
        <sz val="10.5"/>
        <rFont val="宋体"/>
        <charset val="134"/>
      </rPr>
      <t>固定电话号码，两个电话号码间用“，”分开</t>
    </r>
  </si>
  <si>
    <t>考生电子信箱</t>
  </si>
  <si>
    <t>DZXX</t>
  </si>
  <si>
    <t>电子邮件信箱</t>
  </si>
  <si>
    <t>联合培养单位代码</t>
  </si>
  <si>
    <t>LHPYDWM</t>
  </si>
  <si>
    <t>规划司下达高校与科研院所联合培养计划中科研院所单位代码，用于注册双学籍。非联合培养考生不填写。</t>
  </si>
  <si>
    <t>联合培养单位名称</t>
  </si>
  <si>
    <t>LHPYDW</t>
  </si>
  <si>
    <t>地科学院</t>
  </si>
  <si>
    <t>高研院</t>
  </si>
  <si>
    <t>地控学院</t>
  </si>
  <si>
    <t>土建学院</t>
  </si>
  <si>
    <t>水环学院</t>
  </si>
  <si>
    <t>化材学院</t>
  </si>
  <si>
    <t>核工学院</t>
  </si>
  <si>
    <t>测绘学院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</si>
</sst>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 numFmtId="178" formatCode="0.00_);[Red]\(0.00\)"/>
  </numFmts>
  <fonts count="46">
    <font>
      <sz val="10"/>
      <color theme="1"/>
      <name val="Arial"/>
      <charset val="134"/>
    </font>
    <font>
      <sz val="10"/>
      <color theme="1"/>
      <name val="微软雅黑"/>
      <charset val="134"/>
    </font>
    <font>
      <sz val="10"/>
      <color rgb="FFFF0000"/>
      <name val="Arial"/>
      <charset val="134"/>
    </font>
    <font>
      <sz val="10.5"/>
      <name val="黑体"/>
      <charset val="134"/>
    </font>
    <font>
      <sz val="10.5"/>
      <color rgb="FFFF0000"/>
      <name val="宋体"/>
      <charset val="134"/>
    </font>
    <font>
      <sz val="10.5"/>
      <color rgb="FFFF0000"/>
      <name val="Tahoma"/>
      <charset val="134"/>
    </font>
    <font>
      <b/>
      <sz val="10"/>
      <color theme="1"/>
      <name val="Times New Roman"/>
      <charset val="134"/>
    </font>
    <font>
      <b/>
      <sz val="10"/>
      <color theme="1"/>
      <name val="宋体"/>
      <charset val="134"/>
    </font>
    <font>
      <sz val="10.5"/>
      <name val="宋体"/>
      <charset val="134"/>
    </font>
    <font>
      <sz val="10.5"/>
      <name val="Tahoma"/>
      <charset val="134"/>
    </font>
    <font>
      <b/>
      <sz val="10"/>
      <name val="Times New Roman"/>
      <charset val="134"/>
    </font>
    <font>
      <sz val="10"/>
      <color theme="1"/>
      <name val="Times New Roman"/>
      <charset val="134"/>
    </font>
    <font>
      <b/>
      <sz val="10.5"/>
      <name val="Times New Roman"/>
      <charset val="134"/>
    </font>
    <font>
      <sz val="72"/>
      <color theme="1"/>
      <name val="宋体"/>
      <charset val="134"/>
    </font>
    <font>
      <sz val="26"/>
      <color theme="1"/>
      <name val="宋体"/>
      <charset val="134"/>
    </font>
    <font>
      <sz val="10"/>
      <color rgb="FFFF0000"/>
      <name val="Times New Roman"/>
      <charset val="134"/>
    </font>
    <font>
      <sz val="10"/>
      <name val="Times New Roman"/>
      <charset val="134"/>
    </font>
    <font>
      <b/>
      <sz val="10"/>
      <name val="宋体"/>
      <charset val="134"/>
    </font>
    <font>
      <sz val="10"/>
      <color theme="1"/>
      <name val="宋体"/>
      <charset val="134"/>
    </font>
    <font>
      <b/>
      <sz val="9"/>
      <name val="Times New Roman"/>
      <charset val="134"/>
    </font>
    <font>
      <sz val="9"/>
      <name val="Times New Roman"/>
      <charset val="134"/>
    </font>
    <font>
      <sz val="10"/>
      <name val="宋体"/>
      <charset val="134"/>
    </font>
    <font>
      <sz val="9"/>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
      <sz val="10.5"/>
      <name val="Microsoft YaHei UI"/>
      <charset val="134"/>
    </font>
    <font>
      <b/>
      <sz val="10.5"/>
      <name val="宋体"/>
      <charset val="134"/>
    </font>
  </fonts>
  <fills count="3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medium">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6" borderId="1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7" borderId="13" applyNumberFormat="0" applyAlignment="0" applyProtection="0">
      <alignment vertical="center"/>
    </xf>
    <xf numFmtId="0" fontId="33" fillId="8" borderId="14" applyNumberFormat="0" applyAlignment="0" applyProtection="0">
      <alignment vertical="center"/>
    </xf>
    <xf numFmtId="0" fontId="34" fillId="8" borderId="13" applyNumberFormat="0" applyAlignment="0" applyProtection="0">
      <alignment vertical="center"/>
    </xf>
    <xf numFmtId="0" fontId="35" fillId="9" borderId="15" applyNumberFormat="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43" fontId="0" fillId="0" borderId="0" applyFont="0" applyFill="0" applyBorder="0" applyAlignment="0" applyProtection="0"/>
    <xf numFmtId="41" fontId="0" fillId="0" borderId="0" applyFont="0" applyFill="0" applyBorder="0" applyAlignment="0" applyProtection="0"/>
    <xf numFmtId="176" fontId="0" fillId="0" borderId="0" applyFont="0" applyFill="0" applyBorder="0" applyAlignment="0" applyProtection="0"/>
    <xf numFmtId="177" fontId="0" fillId="0" borderId="0" applyFont="0" applyFill="0" applyBorder="0" applyAlignment="0" applyProtection="0"/>
    <xf numFmtId="0" fontId="0" fillId="0" borderId="0"/>
    <xf numFmtId="9" fontId="0" fillId="0" borderId="0" applyFont="0" applyFill="0" applyBorder="0" applyAlignment="0" applyProtection="0"/>
  </cellStyleXfs>
  <cellXfs count="62">
    <xf numFmtId="0" fontId="0" fillId="0" borderId="0" xfId="0"/>
    <xf numFmtId="0" fontId="1" fillId="0" borderId="0" xfId="0" applyFont="1"/>
    <xf numFmtId="0" fontId="2" fillId="0" borderId="0" xfId="0" applyFont="1"/>
    <xf numFmtId="0" fontId="0" fillId="0" borderId="0" xfId="0" applyAlignment="1">
      <alignment wrapText="1"/>
    </xf>
    <xf numFmtId="0" fontId="3" fillId="0" borderId="1" xfId="0" applyFont="1" applyBorder="1" applyAlignment="1">
      <alignment horizontal="center" vertical="center" wrapText="1"/>
    </xf>
    <xf numFmtId="0" fontId="4" fillId="0" borderId="2" xfId="0" applyFont="1" applyBorder="1" applyAlignment="1">
      <alignment horizontal="justify" vertical="center" wrapText="1"/>
    </xf>
    <xf numFmtId="0" fontId="5"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5" fillId="0" borderId="3" xfId="0" applyFont="1" applyBorder="1" applyAlignment="1">
      <alignment horizontal="justify" vertical="center" wrapText="1"/>
    </xf>
    <xf numFmtId="0" fontId="4" fillId="2" borderId="3"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4" fillId="2" borderId="0" xfId="0" applyFont="1" applyFill="1" applyAlignment="1">
      <alignment horizontal="justify" vertical="center" wrapText="1"/>
    </xf>
    <xf numFmtId="178" fontId="6" fillId="0" borderId="4" xfId="0" applyNumberFormat="1" applyFont="1" applyBorder="1" applyAlignment="1">
      <alignment horizontal="center" vertical="center"/>
    </xf>
    <xf numFmtId="0" fontId="7" fillId="0" borderId="4" xfId="0" applyFont="1" applyBorder="1" applyAlignment="1">
      <alignment horizontal="center" vertical="center"/>
    </xf>
    <xf numFmtId="0" fontId="8" fillId="0" borderId="3" xfId="0" applyFont="1" applyBorder="1" applyAlignment="1">
      <alignment horizontal="justify" vertical="center" wrapText="1"/>
    </xf>
    <xf numFmtId="0" fontId="9" fillId="0" borderId="3" xfId="0" applyFont="1" applyBorder="1" applyAlignment="1">
      <alignment horizontal="justify" vertical="center" wrapText="1"/>
    </xf>
    <xf numFmtId="0" fontId="8"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8" fillId="0" borderId="5" xfId="0" applyFont="1" applyBorder="1" applyAlignment="1">
      <alignment horizontal="justify"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0" borderId="6" xfId="0" applyFont="1" applyBorder="1" applyAlignment="1">
      <alignment horizontal="center" vertical="center" wrapText="1"/>
    </xf>
    <xf numFmtId="178" fontId="10" fillId="0" borderId="4" xfId="0" applyNumberFormat="1" applyFont="1"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1" fillId="0" borderId="6"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0" fillId="0" borderId="6" xfId="0" applyFont="1" applyBorder="1" applyAlignment="1">
      <alignment horizontal="center" vertical="center"/>
    </xf>
    <xf numFmtId="0" fontId="12" fillId="0" borderId="4" xfId="0" applyFont="1" applyBorder="1" applyAlignment="1">
      <alignment horizontal="center" vertical="center" wrapText="1"/>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13" fillId="0" borderId="0" xfId="0" applyFont="1" applyAlignment="1">
      <alignment horizontal="center"/>
    </xf>
    <xf numFmtId="0" fontId="14" fillId="0" borderId="0" xfId="0" applyFont="1" applyAlignment="1">
      <alignment horizontal="center"/>
    </xf>
    <xf numFmtId="0" fontId="13" fillId="0" borderId="0" xfId="0" applyFont="1" applyAlignment="1">
      <alignment horizontal="center" vertical="center"/>
    </xf>
    <xf numFmtId="0" fontId="15" fillId="0" borderId="0" xfId="0" applyFont="1"/>
    <xf numFmtId="0" fontId="16" fillId="0" borderId="0" xfId="0" applyFont="1"/>
    <xf numFmtId="0" fontId="11" fillId="0" borderId="0" xfId="0" applyFont="1"/>
    <xf numFmtId="0" fontId="11" fillId="0" borderId="0" xfId="0" applyFont="1" applyAlignment="1">
      <alignment horizontal="center"/>
    </xf>
    <xf numFmtId="0" fontId="7" fillId="0" borderId="0" xfId="0" applyFont="1" applyAlignment="1">
      <alignment horizontal="center" vertical="center"/>
    </xf>
    <xf numFmtId="0" fontId="17" fillId="0" borderId="0" xfId="0" applyFont="1" applyAlignment="1">
      <alignment horizontal="center" vertical="center"/>
    </xf>
    <xf numFmtId="0" fontId="16" fillId="0" borderId="4" xfId="0" applyFont="1" applyBorder="1" applyAlignment="1">
      <alignment horizontal="center" vertical="center"/>
    </xf>
    <xf numFmtId="0" fontId="16" fillId="3" borderId="4" xfId="0" applyFont="1" applyFill="1" applyBorder="1" applyAlignment="1">
      <alignment horizontal="center" vertical="center"/>
    </xf>
    <xf numFmtId="0" fontId="18" fillId="0" borderId="0" xfId="0" applyFont="1" applyAlignment="1">
      <alignment horizontal="center"/>
    </xf>
    <xf numFmtId="0" fontId="16" fillId="4" borderId="4" xfId="0" applyFont="1" applyFill="1" applyBorder="1" applyAlignment="1">
      <alignment horizontal="center" vertical="center"/>
    </xf>
    <xf numFmtId="0" fontId="16" fillId="0" borderId="0" xfId="0" applyFont="1" applyAlignment="1">
      <alignment horizontal="center"/>
    </xf>
    <xf numFmtId="0" fontId="16" fillId="0" borderId="0" xfId="0" applyFont="1" applyAlignment="1">
      <alignment horizontal="center" vertical="center"/>
    </xf>
    <xf numFmtId="0" fontId="18" fillId="0" borderId="0" xfId="0" applyFont="1"/>
    <xf numFmtId="0" fontId="19"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49" fontId="20" fillId="0" borderId="0" xfId="0" applyNumberFormat="1" applyFont="1" applyAlignment="1">
      <alignment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19" fillId="5" borderId="4" xfId="0" applyFont="1" applyFill="1" applyBorder="1" applyAlignment="1">
      <alignment horizontal="center" vertical="center" wrapText="1"/>
    </xf>
    <xf numFmtId="0" fontId="21" fillId="0" borderId="8" xfId="0" applyFont="1" applyFill="1" applyBorder="1" applyAlignment="1">
      <alignment horizontal="center" vertical="center"/>
    </xf>
    <xf numFmtId="0" fontId="22" fillId="0" borderId="8" xfId="0" applyFont="1" applyFill="1" applyBorder="1" applyAlignment="1">
      <alignment horizontal="center" vertical="center"/>
    </xf>
    <xf numFmtId="49" fontId="21" fillId="0" borderId="8" xfId="0" applyNumberFormat="1" applyFont="1" applyFill="1" applyBorder="1" applyAlignment="1">
      <alignment horizontal="center" vertical="center"/>
    </xf>
    <xf numFmtId="0" fontId="21" fillId="0" borderId="8" xfId="0" applyFont="1" applyFill="1" applyBorder="1" applyAlignment="1">
      <alignment horizontal="left" vertical="center" wrapText="1"/>
    </xf>
    <xf numFmtId="0" fontId="22" fillId="0" borderId="9" xfId="0" applyFont="1" applyBorder="1" applyAlignment="1">
      <alignment vertical="center"/>
    </xf>
    <xf numFmtId="0" fontId="21" fillId="0" borderId="8" xfId="0" applyFont="1" applyFill="1" applyBorder="1" applyAlignment="1">
      <alignment horizontal="center" vertical="center" wrapText="1"/>
    </xf>
    <xf numFmtId="0" fontId="11" fillId="0" borderId="0" xfId="0" applyFont="1" quotePrefix="1"/>
    <xf numFmtId="0" fontId="16" fillId="0" borderId="0" xfId="0" applyFont="1" quotePrefix="1"/>
    <xf numFmtId="0" fontId="0" fillId="0" borderId="0" xfId="0" quotePrefix="1"/>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xfId="49"/>
    <cellStyle name="Comma [0]" xfId="50"/>
    <cellStyle name="Currency" xfId="51"/>
    <cellStyle name="Currency [0]" xfId="52"/>
    <cellStyle name="Normal" xfId="53"/>
    <cellStyle name="Percent"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abSelected="1" zoomScale="160" zoomScaleNormal="160" workbookViewId="0">
      <pane xSplit="1" ySplit="1" topLeftCell="B2" activePane="bottomRight" state="frozen"/>
      <selection/>
      <selection pane="topRight"/>
      <selection pane="bottomLeft"/>
      <selection pane="bottomRight" activeCell="I3" sqref="I3"/>
    </sheetView>
  </sheetViews>
  <sheetFormatPr defaultColWidth="9.08571428571429" defaultRowHeight="12" outlineLevelRow="2" outlineLevelCol="7"/>
  <cols>
    <col min="1" max="1" width="3.62857142857143" style="50" customWidth="1"/>
    <col min="2" max="2" width="7.90476190476191" style="51" customWidth="1"/>
    <col min="3" max="3" width="8.36190476190476" style="52" customWidth="1"/>
    <col min="4" max="4" width="16" style="53" customWidth="1"/>
    <col min="5" max="5" width="15.6095238095238" style="53" customWidth="1"/>
    <col min="6" max="6" width="13.8190476190476" style="54" customWidth="1"/>
    <col min="7" max="7" width="47.0476190476191" style="54" customWidth="1"/>
    <col min="8" max="16384" width="9.08571428571429" style="50"/>
  </cols>
  <sheetData>
    <row r="1" s="49" customFormat="1" ht="31" customHeight="1" spans="1:8">
      <c r="A1" s="55" t="s">
        <v>0</v>
      </c>
      <c r="B1" s="55" t="s">
        <v>1</v>
      </c>
      <c r="C1" s="55" t="s">
        <v>2</v>
      </c>
      <c r="D1" s="55" t="s">
        <v>3</v>
      </c>
      <c r="E1" s="55" t="s">
        <v>4</v>
      </c>
      <c r="F1" s="55" t="s">
        <v>5</v>
      </c>
      <c r="G1" s="55" t="s">
        <v>6</v>
      </c>
      <c r="H1" s="55" t="s">
        <v>7</v>
      </c>
    </row>
    <row r="2" ht="87" customHeight="1" spans="1:8">
      <c r="A2" s="56">
        <v>1</v>
      </c>
      <c r="B2" s="57" t="s">
        <v>8</v>
      </c>
      <c r="C2" s="58" t="s">
        <v>9</v>
      </c>
      <c r="D2" s="56" t="s">
        <v>10</v>
      </c>
      <c r="E2" s="56" t="s">
        <v>11</v>
      </c>
      <c r="F2" s="56" t="s">
        <v>12</v>
      </c>
      <c r="G2" s="59" t="s">
        <v>13</v>
      </c>
      <c r="H2" s="60" t="s">
        <v>14</v>
      </c>
    </row>
    <row r="3" ht="99" customHeight="1" spans="1:8">
      <c r="A3" s="56">
        <v>2</v>
      </c>
      <c r="B3" s="57" t="s">
        <v>15</v>
      </c>
      <c r="C3" s="58" t="s">
        <v>16</v>
      </c>
      <c r="D3" s="61" t="s">
        <v>17</v>
      </c>
      <c r="E3" s="56" t="s">
        <v>18</v>
      </c>
      <c r="F3" s="56" t="s">
        <v>19</v>
      </c>
      <c r="G3" s="59" t="s">
        <v>20</v>
      </c>
      <c r="H3" s="60" t="s">
        <v>14</v>
      </c>
    </row>
  </sheetData>
  <pageMargins left="0.275590551181102" right="0.43" top="1.33858267716535" bottom="0.31496062992126" header="0.39" footer="0.31496062992126"/>
  <pageSetup paperSize="9" orientation="landscape"/>
  <headerFooter>
    <oddHeader>&amp;L&amp;"等线 Light,加粗"
&amp;"宋体,加粗"
经办人：          学院负责人（盖章）：&amp;C&amp;"宋体,加粗"&amp;18 2026年硕博连读博士研究生资格审查名单汇总表&amp;R
&amp;"等线 Light,加粗"第&amp;P页，共&amp;N页制表日期：&amp;D</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B125"/>
  <sheetViews>
    <sheetView workbookViewId="0">
      <selection activeCell="CA5" sqref="CA5"/>
    </sheetView>
  </sheetViews>
  <sheetFormatPr defaultColWidth="9" defaultRowHeight="12.75"/>
  <cols>
    <col min="1" max="1" width="16.1809523809524" style="38" customWidth="1"/>
    <col min="2" max="2" width="8.72380952380952" style="38"/>
    <col min="3" max="3" width="7.62857142857143" style="38" customWidth="1"/>
    <col min="4" max="4" width="11.1809523809524" style="38" customWidth="1"/>
    <col min="5" max="5" width="13.6285714285714" style="38" customWidth="1"/>
    <col min="6" max="6" width="10.8190476190476" style="38" customWidth="1"/>
    <col min="7" max="7" width="8.62857142857143" style="38" customWidth="1"/>
    <col min="8" max="8" width="26.5428571428571" style="38" customWidth="1"/>
    <col min="9" max="9" width="9.08571428571429" style="39" customWidth="1"/>
    <col min="10" max="10" width="7.26666666666667" style="38" customWidth="1"/>
    <col min="11" max="11" width="11" style="20" customWidth="1"/>
    <col min="12" max="12" width="6.62857142857143" style="38" customWidth="1"/>
    <col min="13" max="13" width="4.26666666666667" style="38" customWidth="1"/>
    <col min="14" max="14" width="8.18095238095238" style="38" customWidth="1"/>
    <col min="15" max="15" width="7.90476190476191" style="38" customWidth="1"/>
    <col min="16" max="16" width="11.1809523809524" style="38" customWidth="1"/>
    <col min="17" max="17" width="5.62857142857143" style="38" customWidth="1"/>
    <col min="18" max="18" width="16.1809523809524" style="38" customWidth="1"/>
    <col min="19" max="19" width="57.9047619047619" style="38" customWidth="1"/>
    <col min="20" max="20" width="5.72380952380952" style="38" customWidth="1"/>
    <col min="21" max="21" width="7.81904761904762" style="38" customWidth="1"/>
    <col min="22" max="22" width="14.0857142857143" style="38" customWidth="1"/>
    <col min="23" max="23" width="12.8190476190476" style="38" customWidth="1"/>
    <col min="24" max="24" width="18.8190476190476" style="38" customWidth="1"/>
    <col min="25" max="25" width="5.18095238095238" style="38" customWidth="1"/>
    <col min="26" max="26" width="15.5428571428571" style="38" customWidth="1"/>
    <col min="27" max="27" width="9.08571428571429" style="38" customWidth="1"/>
    <col min="28" max="28" width="7.26666666666667" style="38" customWidth="1"/>
    <col min="29" max="29" width="10.0857142857143" style="38" customWidth="1"/>
    <col min="30" max="30" width="11.4571428571429" style="38" customWidth="1"/>
    <col min="31" max="31" width="8.81904761904762" style="38" customWidth="1"/>
    <col min="32" max="32" width="19.2666666666667" style="38" customWidth="1"/>
    <col min="33" max="33" width="9.72380952380952" style="38" customWidth="1"/>
    <col min="34" max="35" width="12" style="38" customWidth="1"/>
    <col min="36" max="36" width="20" style="38" customWidth="1"/>
    <col min="37" max="37" width="14" style="38" customWidth="1"/>
    <col min="38" max="38" width="10.9047619047619" style="38" customWidth="1"/>
    <col min="39" max="39" width="8.72380952380952" style="38"/>
    <col min="40" max="40" width="13" style="38" customWidth="1"/>
    <col min="41" max="92" width="8.72380952380952" style="38"/>
    <col min="93" max="98" width="12" style="38" customWidth="1"/>
    <col min="99" max="106" width="8.72380952380952" style="38"/>
    <col min="107" max="112" width="10.7238095238095" style="38" customWidth="1"/>
    <col min="113" max="114" width="8.72380952380952" style="38"/>
    <col min="115" max="115" width="12.6285714285714" style="38" customWidth="1"/>
    <col min="116" max="16384" width="8.72380952380952" style="38"/>
  </cols>
  <sheetData>
    <row r="1" s="27" customFormat="1" spans="1:130">
      <c r="A1" s="19" t="s">
        <v>21</v>
      </c>
      <c r="B1" s="27" t="s">
        <v>22</v>
      </c>
      <c r="C1" s="27" t="s">
        <v>23</v>
      </c>
      <c r="D1" s="27" t="s">
        <v>24</v>
      </c>
      <c r="E1" s="27" t="s">
        <v>25</v>
      </c>
      <c r="F1" s="27" t="s">
        <v>26</v>
      </c>
      <c r="G1" s="27" t="s">
        <v>27</v>
      </c>
      <c r="H1" s="27" t="s">
        <v>28</v>
      </c>
      <c r="I1" s="27" t="s">
        <v>29</v>
      </c>
      <c r="J1" s="27" t="s">
        <v>30</v>
      </c>
      <c r="K1" s="40" t="s">
        <v>31</v>
      </c>
      <c r="L1" s="19" t="s">
        <v>32</v>
      </c>
      <c r="M1" s="19" t="s">
        <v>33</v>
      </c>
      <c r="N1" s="19" t="s">
        <v>34</v>
      </c>
      <c r="O1" s="19" t="s">
        <v>35</v>
      </c>
      <c r="P1" s="19" t="s">
        <v>36</v>
      </c>
      <c r="Q1" s="19" t="s">
        <v>37</v>
      </c>
      <c r="R1" s="19" t="s">
        <v>38</v>
      </c>
      <c r="S1" s="41" t="s">
        <v>39</v>
      </c>
      <c r="T1" s="41" t="s">
        <v>40</v>
      </c>
      <c r="U1" s="27" t="s">
        <v>41</v>
      </c>
      <c r="V1" s="27" t="s">
        <v>42</v>
      </c>
      <c r="W1" s="27" t="s">
        <v>43</v>
      </c>
      <c r="X1" s="27" t="s">
        <v>44</v>
      </c>
      <c r="Y1" s="27" t="s">
        <v>45</v>
      </c>
      <c r="Z1" s="27" t="s">
        <v>46</v>
      </c>
      <c r="AA1" s="27" t="s">
        <v>29</v>
      </c>
      <c r="AB1" s="27" t="s">
        <v>30</v>
      </c>
      <c r="AC1" s="27" t="s">
        <v>47</v>
      </c>
      <c r="AD1" s="27" t="s">
        <v>48</v>
      </c>
      <c r="AE1" s="27" t="s">
        <v>49</v>
      </c>
      <c r="AF1" s="27" t="s">
        <v>50</v>
      </c>
      <c r="AG1" s="27" t="s">
        <v>51</v>
      </c>
      <c r="AH1" s="27" t="s">
        <v>52</v>
      </c>
      <c r="AI1" s="27" t="s">
        <v>53</v>
      </c>
      <c r="AJ1" s="27" t="s">
        <v>54</v>
      </c>
      <c r="AK1" s="27" t="s">
        <v>25</v>
      </c>
      <c r="AL1" s="27" t="s">
        <v>55</v>
      </c>
      <c r="AM1" s="27" t="s">
        <v>56</v>
      </c>
      <c r="AN1" s="27" t="s">
        <v>54</v>
      </c>
      <c r="AO1" s="27" t="s">
        <v>57</v>
      </c>
      <c r="AP1" s="27" t="s">
        <v>58</v>
      </c>
      <c r="AQ1" s="27" t="s">
        <v>59</v>
      </c>
      <c r="AR1" s="27" t="s">
        <v>60</v>
      </c>
      <c r="AS1" s="27" t="s">
        <v>61</v>
      </c>
      <c r="AT1" s="27" t="s">
        <v>62</v>
      </c>
      <c r="AU1" s="27" t="s">
        <v>63</v>
      </c>
      <c r="AV1" s="27" t="s">
        <v>64</v>
      </c>
      <c r="AW1" s="27" t="s">
        <v>65</v>
      </c>
      <c r="AX1" s="27" t="s">
        <v>66</v>
      </c>
      <c r="AY1" s="27" t="s">
        <v>67</v>
      </c>
      <c r="AZ1" s="27" t="s">
        <v>68</v>
      </c>
      <c r="BA1" s="27" t="s">
        <v>69</v>
      </c>
      <c r="BB1" s="27" t="s">
        <v>70</v>
      </c>
      <c r="BC1" s="27" t="s">
        <v>71</v>
      </c>
      <c r="BD1" s="27" t="s">
        <v>72</v>
      </c>
      <c r="BE1" s="27" t="s">
        <v>73</v>
      </c>
      <c r="BF1" s="27" t="s">
        <v>74</v>
      </c>
      <c r="BG1" s="27" t="s">
        <v>75</v>
      </c>
      <c r="BH1" s="27" t="s">
        <v>76</v>
      </c>
      <c r="BI1" s="27" t="s">
        <v>77</v>
      </c>
      <c r="BJ1" s="27" t="s">
        <v>78</v>
      </c>
      <c r="BK1" s="27" t="s">
        <v>79</v>
      </c>
      <c r="BL1" s="27" t="s">
        <v>80</v>
      </c>
      <c r="BM1" s="27" t="s">
        <v>81</v>
      </c>
      <c r="BN1" s="27" t="s">
        <v>82</v>
      </c>
      <c r="BO1" s="27" t="s">
        <v>83</v>
      </c>
      <c r="BP1" s="27" t="s">
        <v>84</v>
      </c>
      <c r="BQ1" s="27" t="s">
        <v>85</v>
      </c>
      <c r="BR1" s="27" t="s">
        <v>86</v>
      </c>
      <c r="BS1" s="27" t="s">
        <v>87</v>
      </c>
      <c r="BT1" s="27" t="s">
        <v>88</v>
      </c>
      <c r="BU1" s="27" t="s">
        <v>89</v>
      </c>
      <c r="BV1" s="27" t="s">
        <v>90</v>
      </c>
      <c r="BW1" s="27" t="s">
        <v>91</v>
      </c>
      <c r="BX1" s="27" t="s">
        <v>92</v>
      </c>
      <c r="BY1" s="27" t="s">
        <v>93</v>
      </c>
      <c r="BZ1" s="27" t="s">
        <v>94</v>
      </c>
      <c r="CA1" s="27" t="s">
        <v>95</v>
      </c>
      <c r="CB1" s="27" t="s">
        <v>96</v>
      </c>
      <c r="CC1" s="27" t="s">
        <v>97</v>
      </c>
      <c r="CD1" s="27" t="s">
        <v>98</v>
      </c>
      <c r="CE1" s="27" t="s">
        <v>99</v>
      </c>
      <c r="CF1" s="27" t="s">
        <v>100</v>
      </c>
      <c r="CG1" s="27" t="s">
        <v>101</v>
      </c>
      <c r="CH1" s="27" t="s">
        <v>102</v>
      </c>
      <c r="CI1" s="27" t="s">
        <v>103</v>
      </c>
      <c r="CJ1" s="27" t="s">
        <v>104</v>
      </c>
      <c r="CK1" s="27" t="s">
        <v>105</v>
      </c>
      <c r="CL1" s="27" t="s">
        <v>106</v>
      </c>
      <c r="CM1" s="27" t="s">
        <v>32</v>
      </c>
      <c r="CN1" s="27" t="s">
        <v>107</v>
      </c>
      <c r="CO1" s="27" t="s">
        <v>108</v>
      </c>
      <c r="CP1" s="27" t="s">
        <v>109</v>
      </c>
      <c r="CQ1" s="27" t="s">
        <v>110</v>
      </c>
      <c r="CR1" s="27" t="s">
        <v>111</v>
      </c>
      <c r="CS1" s="27" t="s">
        <v>112</v>
      </c>
      <c r="CT1" s="27" t="s">
        <v>113</v>
      </c>
      <c r="CU1" s="27" t="s">
        <v>114</v>
      </c>
      <c r="CV1" s="27" t="s">
        <v>115</v>
      </c>
      <c r="CW1" s="27" t="s">
        <v>116</v>
      </c>
      <c r="CX1" s="27" t="s">
        <v>117</v>
      </c>
      <c r="CY1" s="27" t="s">
        <v>118</v>
      </c>
      <c r="CZ1" s="27" t="s">
        <v>119</v>
      </c>
      <c r="DA1" s="27" t="s">
        <v>120</v>
      </c>
      <c r="DB1" s="27" t="s">
        <v>121</v>
      </c>
      <c r="DC1" s="27" t="s">
        <v>122</v>
      </c>
      <c r="DD1" s="27" t="s">
        <v>123</v>
      </c>
      <c r="DE1" s="27" t="s">
        <v>124</v>
      </c>
      <c r="DF1" s="27" t="s">
        <v>125</v>
      </c>
      <c r="DG1" s="27" t="s">
        <v>126</v>
      </c>
      <c r="DH1" s="27" t="s">
        <v>127</v>
      </c>
      <c r="DI1" s="27" t="s">
        <v>128</v>
      </c>
      <c r="DJ1" s="27" t="s">
        <v>129</v>
      </c>
      <c r="DK1" s="27" t="s">
        <v>130</v>
      </c>
      <c r="DL1" s="27" t="s">
        <v>25</v>
      </c>
      <c r="DM1" s="27" t="s">
        <v>131</v>
      </c>
      <c r="DN1" s="27" t="s">
        <v>132</v>
      </c>
      <c r="DO1" s="27" t="s">
        <v>133</v>
      </c>
      <c r="DP1" s="27" t="s">
        <v>134</v>
      </c>
      <c r="DQ1" s="27" t="s">
        <v>135</v>
      </c>
      <c r="DR1" s="27" t="s">
        <v>136</v>
      </c>
      <c r="DS1" s="27" t="s">
        <v>137</v>
      </c>
      <c r="DT1" s="27" t="s">
        <v>138</v>
      </c>
      <c r="DU1" s="27" t="s">
        <v>139</v>
      </c>
      <c r="DV1" s="27" t="s">
        <v>140</v>
      </c>
      <c r="DW1" s="27" t="s">
        <v>141</v>
      </c>
      <c r="DX1" s="27" t="s">
        <v>142</v>
      </c>
      <c r="DY1" s="27" t="s">
        <v>143</v>
      </c>
      <c r="DZ1" s="27" t="s">
        <v>144</v>
      </c>
    </row>
    <row r="2" spans="1:130">
      <c r="A2" s="38" t="s">
        <v>145</v>
      </c>
      <c r="B2" s="38" t="s">
        <v>146</v>
      </c>
      <c r="C2" s="38" t="s">
        <v>147</v>
      </c>
      <c r="D2" s="38" t="s">
        <v>148</v>
      </c>
      <c r="E2" s="38" t="s">
        <v>149</v>
      </c>
      <c r="F2" s="38" t="s">
        <v>150</v>
      </c>
      <c r="G2" s="38" t="s">
        <v>151</v>
      </c>
      <c r="I2" s="39" t="s">
        <v>152</v>
      </c>
      <c r="J2" s="38" t="s">
        <v>153</v>
      </c>
      <c r="K2" s="20" t="str">
        <f>IF(VLOOKUP(B2,免考英语!G:I,3,0)="是","是","")</f>
        <v/>
      </c>
      <c r="L2" s="38" t="s">
        <v>154</v>
      </c>
      <c r="M2" s="62" t="s">
        <v>155</v>
      </c>
      <c r="N2" s="62" t="s">
        <v>156</v>
      </c>
      <c r="O2" s="38" t="s">
        <v>157</v>
      </c>
      <c r="P2" s="38" t="s">
        <v>16</v>
      </c>
      <c r="Q2" s="62" t="s">
        <v>158</v>
      </c>
      <c r="R2" s="38" t="str">
        <f t="shared" ref="R2:R26" si="0">L2&amp;M2&amp;N2&amp;MID(P2,1,4)&amp;MID(O2,2,2)&amp;Q2</f>
        <v>104055108180114</v>
      </c>
      <c r="S2" s="38" t="str">
        <f t="shared" ref="S2:S65" si="1">"D:\\研究生考试\\2025\\2025博士\\7 普通招考\\考生照片\\"&amp;B2&amp;".jpg"</f>
        <v>D:\\研究生考试\\2025\\2025博士\\7 普通招考\\考生照片\\1040599719.jpg</v>
      </c>
      <c r="T2" s="38" t="str">
        <f>IF(AR2="1","男","女")</f>
        <v>女</v>
      </c>
      <c r="U2" s="38" t="s">
        <v>157</v>
      </c>
      <c r="V2" s="38" t="s">
        <v>159</v>
      </c>
      <c r="W2" s="38" t="s">
        <v>16</v>
      </c>
      <c r="X2" s="38" t="s">
        <v>160</v>
      </c>
      <c r="Y2" s="38" t="s">
        <v>161</v>
      </c>
      <c r="Z2" s="38" t="s">
        <v>162</v>
      </c>
      <c r="AA2" s="38" t="s">
        <v>152</v>
      </c>
      <c r="AB2" s="38" t="s">
        <v>153</v>
      </c>
      <c r="AC2" s="38" t="s">
        <v>163</v>
      </c>
      <c r="AD2" s="38" t="s">
        <v>164</v>
      </c>
      <c r="AE2" s="38" t="s">
        <v>165</v>
      </c>
      <c r="AF2" s="38" t="s">
        <v>166</v>
      </c>
      <c r="AG2" s="38" t="s">
        <v>167</v>
      </c>
      <c r="AH2" s="42" t="s">
        <v>168</v>
      </c>
      <c r="AI2" s="43" t="s">
        <v>168</v>
      </c>
      <c r="AJ2" s="38" t="s">
        <v>169</v>
      </c>
      <c r="AK2" s="38" t="s">
        <v>149</v>
      </c>
      <c r="AL2" s="38" t="s">
        <v>170</v>
      </c>
      <c r="AM2" s="38" t="s">
        <v>161</v>
      </c>
      <c r="AN2" s="38" t="s">
        <v>169</v>
      </c>
      <c r="AO2" s="38" t="s">
        <v>171</v>
      </c>
      <c r="AP2" s="38" t="s">
        <v>172</v>
      </c>
      <c r="AQ2" s="38" t="s">
        <v>161</v>
      </c>
      <c r="AR2" s="38" t="s">
        <v>173</v>
      </c>
      <c r="AS2" s="38" t="s">
        <v>156</v>
      </c>
      <c r="AT2" s="38" t="s">
        <v>174</v>
      </c>
      <c r="AU2" s="38" t="s">
        <v>175</v>
      </c>
      <c r="AV2" s="38" t="s">
        <v>176</v>
      </c>
      <c r="AW2" s="38" t="s">
        <v>177</v>
      </c>
      <c r="AX2" s="38" t="s">
        <v>178</v>
      </c>
      <c r="AY2" s="38" t="s">
        <v>179</v>
      </c>
      <c r="AZ2" s="38" t="s">
        <v>180</v>
      </c>
      <c r="BA2" s="38" t="s">
        <v>181</v>
      </c>
      <c r="BB2" s="38" t="s">
        <v>182</v>
      </c>
      <c r="BC2" s="38" t="s">
        <v>183</v>
      </c>
      <c r="BD2" s="38" t="s">
        <v>184</v>
      </c>
      <c r="BE2" s="38" t="s">
        <v>180</v>
      </c>
      <c r="BF2" s="38" t="s">
        <v>185</v>
      </c>
      <c r="BG2" s="38" t="s">
        <v>186</v>
      </c>
      <c r="BH2" s="38" t="s">
        <v>187</v>
      </c>
      <c r="BI2" s="38" t="s">
        <v>186</v>
      </c>
      <c r="BJ2" s="38" t="s">
        <v>188</v>
      </c>
      <c r="BK2" s="38" t="s">
        <v>189</v>
      </c>
      <c r="BL2" s="38" t="s">
        <v>190</v>
      </c>
      <c r="BM2" s="38" t="s">
        <v>191</v>
      </c>
      <c r="BN2" s="38" t="s">
        <v>192</v>
      </c>
      <c r="BO2" s="38" t="s">
        <v>193</v>
      </c>
      <c r="BP2" s="38" t="s">
        <v>188</v>
      </c>
      <c r="BQ2" s="38" t="s">
        <v>189</v>
      </c>
      <c r="BR2" s="38" t="s">
        <v>194</v>
      </c>
      <c r="BS2" s="38" t="s">
        <v>195</v>
      </c>
      <c r="BT2" s="38" t="s">
        <v>192</v>
      </c>
      <c r="BU2" s="38" t="s">
        <v>196</v>
      </c>
      <c r="BV2" s="38" t="s">
        <v>156</v>
      </c>
      <c r="BW2" s="38" t="s">
        <v>171</v>
      </c>
      <c r="BX2" s="38" t="s">
        <v>171</v>
      </c>
      <c r="BY2" s="38" t="s">
        <v>171</v>
      </c>
      <c r="BZ2" s="38" t="s">
        <v>171</v>
      </c>
      <c r="CA2" s="38" t="s">
        <v>171</v>
      </c>
      <c r="CB2" s="38" t="s">
        <v>171</v>
      </c>
      <c r="CC2" s="38" t="s">
        <v>171</v>
      </c>
      <c r="CD2" s="38" t="s">
        <v>171</v>
      </c>
      <c r="CE2" s="38" t="s">
        <v>171</v>
      </c>
      <c r="CF2" s="38" t="s">
        <v>171</v>
      </c>
      <c r="CG2" s="38" t="s">
        <v>171</v>
      </c>
      <c r="CH2" s="38" t="s">
        <v>171</v>
      </c>
      <c r="CI2" s="38" t="s">
        <v>171</v>
      </c>
      <c r="CJ2" s="38" t="s">
        <v>197</v>
      </c>
      <c r="CK2" s="38" t="s">
        <v>198</v>
      </c>
      <c r="CL2" s="38" t="s">
        <v>199</v>
      </c>
      <c r="CM2" s="38" t="s">
        <v>154</v>
      </c>
      <c r="CN2" s="38" t="s">
        <v>200</v>
      </c>
      <c r="CO2" s="38" t="s">
        <v>157</v>
      </c>
      <c r="CP2" s="38" t="s">
        <v>159</v>
      </c>
      <c r="CQ2" s="38" t="s">
        <v>16</v>
      </c>
      <c r="CR2" s="38" t="s">
        <v>160</v>
      </c>
      <c r="CS2" s="38" t="s">
        <v>161</v>
      </c>
      <c r="CT2" s="38" t="s">
        <v>162</v>
      </c>
      <c r="CU2" s="38" t="s">
        <v>201</v>
      </c>
      <c r="CV2" s="38" t="s">
        <v>190</v>
      </c>
      <c r="CW2" s="38" t="s">
        <v>156</v>
      </c>
      <c r="CX2" s="38" t="s">
        <v>202</v>
      </c>
      <c r="CY2" s="38" t="s">
        <v>202</v>
      </c>
      <c r="CZ2" s="38" t="s">
        <v>175</v>
      </c>
      <c r="DA2" s="38" t="s">
        <v>171</v>
      </c>
      <c r="DB2" s="38" t="s">
        <v>171</v>
      </c>
      <c r="DC2" s="38" t="s">
        <v>152</v>
      </c>
      <c r="DD2" s="38" t="s">
        <v>153</v>
      </c>
      <c r="DE2" s="38" t="s">
        <v>163</v>
      </c>
      <c r="DF2" s="38" t="s">
        <v>164</v>
      </c>
      <c r="DG2" s="38" t="s">
        <v>165</v>
      </c>
      <c r="DH2" s="38" t="s">
        <v>166</v>
      </c>
      <c r="DI2" s="38" t="s">
        <v>203</v>
      </c>
      <c r="DJ2" s="38" t="s">
        <v>204</v>
      </c>
      <c r="DK2" s="38" t="s">
        <v>149</v>
      </c>
      <c r="DL2" s="38" t="s">
        <v>149</v>
      </c>
      <c r="DM2" s="38" t="s">
        <v>205</v>
      </c>
      <c r="DN2" s="38" t="s">
        <v>171</v>
      </c>
      <c r="DO2" s="38" t="s">
        <v>171</v>
      </c>
      <c r="DP2" s="38" t="s">
        <v>171</v>
      </c>
      <c r="DQ2" s="38" t="s">
        <v>171</v>
      </c>
      <c r="DR2" s="38" t="s">
        <v>149</v>
      </c>
      <c r="DS2" s="38" t="s">
        <v>206</v>
      </c>
      <c r="DT2" s="38" t="s">
        <v>207</v>
      </c>
      <c r="DU2" s="38" t="s">
        <v>208</v>
      </c>
      <c r="DV2" s="38" t="s">
        <v>208</v>
      </c>
      <c r="DW2" s="38" t="s">
        <v>171</v>
      </c>
      <c r="DX2" s="38" t="s">
        <v>171</v>
      </c>
      <c r="DY2" s="38" t="s">
        <v>209</v>
      </c>
      <c r="DZ2" s="38" t="s">
        <v>171</v>
      </c>
    </row>
    <row r="3" spans="1:130">
      <c r="A3" s="38" t="s">
        <v>210</v>
      </c>
      <c r="B3" s="38" t="s">
        <v>211</v>
      </c>
      <c r="C3" s="38" t="s">
        <v>212</v>
      </c>
      <c r="D3" s="38" t="s">
        <v>148</v>
      </c>
      <c r="E3" s="38" t="s">
        <v>213</v>
      </c>
      <c r="F3" s="38" t="s">
        <v>214</v>
      </c>
      <c r="G3" s="38" t="s">
        <v>215</v>
      </c>
      <c r="H3" s="38" t="s">
        <v>200</v>
      </c>
      <c r="I3" s="39" t="s">
        <v>152</v>
      </c>
      <c r="J3" s="38" t="s">
        <v>153</v>
      </c>
      <c r="K3" s="20" t="str">
        <f>IF(VLOOKUP(B3,免考英语!G:I,3,0)="是","是","")</f>
        <v/>
      </c>
      <c r="L3" s="38" t="s">
        <v>154</v>
      </c>
      <c r="M3" s="62" t="s">
        <v>155</v>
      </c>
      <c r="N3" s="62" t="s">
        <v>156</v>
      </c>
      <c r="O3" s="38" t="s">
        <v>157</v>
      </c>
      <c r="P3" s="38" t="s">
        <v>16</v>
      </c>
      <c r="Q3" s="62" t="s">
        <v>216</v>
      </c>
      <c r="R3" s="38" t="str">
        <f t="shared" si="0"/>
        <v>104055108180115</v>
      </c>
      <c r="S3" s="38" t="str">
        <f t="shared" si="1"/>
        <v>D:\\研究生考试\\2025\\2025博士\\7 普通招考\\考生照片\\1040599743.jpg</v>
      </c>
      <c r="T3" s="38" t="str">
        <f t="shared" ref="T3:T66" si="2">IF(AR3="1","男","女")</f>
        <v>女</v>
      </c>
      <c r="U3" s="38" t="s">
        <v>157</v>
      </c>
      <c r="V3" s="38" t="s">
        <v>159</v>
      </c>
      <c r="W3" s="38" t="s">
        <v>16</v>
      </c>
      <c r="X3" s="38" t="s">
        <v>160</v>
      </c>
      <c r="Y3" s="38" t="s">
        <v>161</v>
      </c>
      <c r="Z3" s="38" t="s">
        <v>162</v>
      </c>
      <c r="AA3" s="38" t="s">
        <v>152</v>
      </c>
      <c r="AB3" s="38" t="s">
        <v>153</v>
      </c>
      <c r="AC3" s="38" t="s">
        <v>163</v>
      </c>
      <c r="AD3" s="38" t="s">
        <v>164</v>
      </c>
      <c r="AE3" s="38" t="s">
        <v>165</v>
      </c>
      <c r="AF3" s="38" t="s">
        <v>166</v>
      </c>
      <c r="AG3" s="38" t="s">
        <v>167</v>
      </c>
      <c r="AH3" s="42" t="s">
        <v>168</v>
      </c>
      <c r="AI3" s="43" t="s">
        <v>168</v>
      </c>
      <c r="AJ3" s="38" t="s">
        <v>217</v>
      </c>
      <c r="AK3" s="38" t="s">
        <v>213</v>
      </c>
      <c r="AL3" s="38" t="s">
        <v>218</v>
      </c>
      <c r="AM3" s="38" t="s">
        <v>161</v>
      </c>
      <c r="AN3" s="38" t="s">
        <v>217</v>
      </c>
      <c r="AO3" s="38" t="s">
        <v>171</v>
      </c>
      <c r="AP3" s="38" t="s">
        <v>219</v>
      </c>
      <c r="AQ3" s="38" t="s">
        <v>161</v>
      </c>
      <c r="AR3" s="38" t="s">
        <v>173</v>
      </c>
      <c r="AS3" s="38" t="s">
        <v>173</v>
      </c>
      <c r="AT3" s="38" t="s">
        <v>161</v>
      </c>
      <c r="AU3" s="38" t="s">
        <v>175</v>
      </c>
      <c r="AV3" s="38" t="s">
        <v>220</v>
      </c>
      <c r="AW3" s="38" t="s">
        <v>220</v>
      </c>
      <c r="AX3" s="38" t="s">
        <v>220</v>
      </c>
      <c r="AY3" s="38" t="s">
        <v>221</v>
      </c>
      <c r="AZ3" s="38" t="s">
        <v>222</v>
      </c>
      <c r="BA3" s="38" t="s">
        <v>223</v>
      </c>
      <c r="BB3" s="38" t="s">
        <v>224</v>
      </c>
      <c r="BC3" s="38" t="s">
        <v>225</v>
      </c>
      <c r="BD3" s="38" t="s">
        <v>184</v>
      </c>
      <c r="BE3" s="38" t="s">
        <v>200</v>
      </c>
      <c r="BF3" s="38" t="s">
        <v>226</v>
      </c>
      <c r="BG3" s="38" t="s">
        <v>186</v>
      </c>
      <c r="BH3" s="38" t="s">
        <v>227</v>
      </c>
      <c r="BI3" s="38" t="s">
        <v>228</v>
      </c>
      <c r="BJ3" s="38" t="s">
        <v>229</v>
      </c>
      <c r="BK3" s="38" t="s">
        <v>230</v>
      </c>
      <c r="BL3" s="38" t="s">
        <v>231</v>
      </c>
      <c r="BM3" s="38" t="s">
        <v>232</v>
      </c>
      <c r="BN3" s="38" t="s">
        <v>233</v>
      </c>
      <c r="BO3" s="38" t="s">
        <v>234</v>
      </c>
      <c r="BP3" s="38" t="s">
        <v>229</v>
      </c>
      <c r="BQ3" s="38" t="s">
        <v>230</v>
      </c>
      <c r="BR3" s="38" t="s">
        <v>231</v>
      </c>
      <c r="BS3" s="38" t="s">
        <v>232</v>
      </c>
      <c r="BT3" s="38" t="s">
        <v>233</v>
      </c>
      <c r="BU3" s="38" t="s">
        <v>235</v>
      </c>
      <c r="BV3" s="38" t="s">
        <v>156</v>
      </c>
      <c r="BW3" s="38" t="s">
        <v>229</v>
      </c>
      <c r="BX3" s="38" t="s">
        <v>230</v>
      </c>
      <c r="BY3" s="38" t="s">
        <v>236</v>
      </c>
      <c r="BZ3" s="38" t="s">
        <v>232</v>
      </c>
      <c r="CA3" s="38" t="s">
        <v>237</v>
      </c>
      <c r="CB3" s="38" t="s">
        <v>238</v>
      </c>
      <c r="CC3" s="38" t="s">
        <v>156</v>
      </c>
      <c r="CD3" s="38" t="s">
        <v>229</v>
      </c>
      <c r="CE3" s="38" t="s">
        <v>230</v>
      </c>
      <c r="CF3" s="38" t="s">
        <v>236</v>
      </c>
      <c r="CG3" s="38" t="s">
        <v>232</v>
      </c>
      <c r="CH3" s="38" t="s">
        <v>237</v>
      </c>
      <c r="CI3" s="38" t="s">
        <v>239</v>
      </c>
      <c r="CJ3" s="38" t="s">
        <v>240</v>
      </c>
      <c r="CK3" s="38" t="s">
        <v>173</v>
      </c>
      <c r="CL3" s="38" t="s">
        <v>171</v>
      </c>
      <c r="CM3" s="38" t="s">
        <v>154</v>
      </c>
      <c r="CN3" s="38" t="s">
        <v>200</v>
      </c>
      <c r="CO3" s="38" t="s">
        <v>157</v>
      </c>
      <c r="CP3" s="38" t="s">
        <v>159</v>
      </c>
      <c r="CQ3" s="38" t="s">
        <v>16</v>
      </c>
      <c r="CR3" s="38" t="s">
        <v>160</v>
      </c>
      <c r="CS3" s="38" t="s">
        <v>161</v>
      </c>
      <c r="CT3" s="38" t="s">
        <v>162</v>
      </c>
      <c r="CU3" s="38" t="s">
        <v>201</v>
      </c>
      <c r="CV3" s="38" t="s">
        <v>190</v>
      </c>
      <c r="CW3" s="38" t="s">
        <v>156</v>
      </c>
      <c r="CX3" s="38" t="s">
        <v>202</v>
      </c>
      <c r="CY3" s="38" t="s">
        <v>183</v>
      </c>
      <c r="CZ3" s="38" t="s">
        <v>175</v>
      </c>
      <c r="DA3" s="38" t="s">
        <v>241</v>
      </c>
      <c r="DB3" s="38" t="s">
        <v>200</v>
      </c>
      <c r="DC3" s="38" t="s">
        <v>152</v>
      </c>
      <c r="DD3" s="38" t="s">
        <v>153</v>
      </c>
      <c r="DE3" s="38" t="s">
        <v>163</v>
      </c>
      <c r="DF3" s="38" t="s">
        <v>164</v>
      </c>
      <c r="DG3" s="38" t="s">
        <v>165</v>
      </c>
      <c r="DH3" s="38" t="s">
        <v>166</v>
      </c>
      <c r="DI3" s="38" t="s">
        <v>242</v>
      </c>
      <c r="DJ3" s="38" t="s">
        <v>243</v>
      </c>
      <c r="DK3" s="38" t="s">
        <v>175</v>
      </c>
      <c r="DL3" s="38" t="s">
        <v>213</v>
      </c>
      <c r="DM3" s="38" t="s">
        <v>244</v>
      </c>
      <c r="DN3" s="38" t="s">
        <v>171</v>
      </c>
      <c r="DO3" s="38" t="s">
        <v>171</v>
      </c>
      <c r="DP3" s="38" t="s">
        <v>171</v>
      </c>
      <c r="DQ3" s="38" t="s">
        <v>171</v>
      </c>
      <c r="DR3" s="38" t="s">
        <v>213</v>
      </c>
      <c r="DS3" s="38" t="s">
        <v>245</v>
      </c>
      <c r="DT3" s="38" t="s">
        <v>171</v>
      </c>
      <c r="DU3" s="38" t="s">
        <v>246</v>
      </c>
      <c r="DV3" s="38" t="s">
        <v>246</v>
      </c>
      <c r="DW3" s="38" t="s">
        <v>246</v>
      </c>
      <c r="DX3" s="38" t="s">
        <v>246</v>
      </c>
      <c r="DY3" s="38" t="s">
        <v>209</v>
      </c>
      <c r="DZ3" s="38" t="s">
        <v>171</v>
      </c>
    </row>
    <row r="4" spans="1:130">
      <c r="A4" s="38" t="s">
        <v>247</v>
      </c>
      <c r="B4" s="38" t="s">
        <v>248</v>
      </c>
      <c r="C4" s="38" t="s">
        <v>249</v>
      </c>
      <c r="D4" s="38" t="s">
        <v>148</v>
      </c>
      <c r="E4" s="38" t="s">
        <v>250</v>
      </c>
      <c r="F4" s="38" t="s">
        <v>251</v>
      </c>
      <c r="G4" s="38" t="s">
        <v>215</v>
      </c>
      <c r="H4" s="38" t="s">
        <v>252</v>
      </c>
      <c r="I4" s="39" t="s">
        <v>152</v>
      </c>
      <c r="J4" s="38" t="s">
        <v>153</v>
      </c>
      <c r="K4" s="20" t="str">
        <f>IF(VLOOKUP(B4,免考英语!G:I,3,0)="是","是","")</f>
        <v/>
      </c>
      <c r="L4" s="38" t="s">
        <v>154</v>
      </c>
      <c r="M4" s="62" t="s">
        <v>155</v>
      </c>
      <c r="N4" s="62" t="s">
        <v>156</v>
      </c>
      <c r="O4" s="38" t="s">
        <v>157</v>
      </c>
      <c r="P4" s="38" t="s">
        <v>16</v>
      </c>
      <c r="Q4" s="62" t="s">
        <v>253</v>
      </c>
      <c r="R4" s="38" t="str">
        <f t="shared" si="0"/>
        <v>104055108180116</v>
      </c>
      <c r="S4" s="38" t="str">
        <f t="shared" si="1"/>
        <v>D:\\研究生考试\\2025\\2025博士\\7 普通招考\\考生照片\\1040599752.jpg</v>
      </c>
      <c r="T4" s="38" t="str">
        <f t="shared" si="2"/>
        <v>女</v>
      </c>
      <c r="U4" s="38" t="s">
        <v>157</v>
      </c>
      <c r="V4" s="38" t="s">
        <v>159</v>
      </c>
      <c r="W4" s="38" t="s">
        <v>16</v>
      </c>
      <c r="X4" s="38" t="s">
        <v>160</v>
      </c>
      <c r="Y4" s="38" t="s">
        <v>161</v>
      </c>
      <c r="Z4" s="38" t="s">
        <v>162</v>
      </c>
      <c r="AA4" s="38" t="s">
        <v>152</v>
      </c>
      <c r="AB4" s="38" t="s">
        <v>153</v>
      </c>
      <c r="AC4" s="38" t="s">
        <v>163</v>
      </c>
      <c r="AD4" s="38" t="s">
        <v>164</v>
      </c>
      <c r="AE4" s="38" t="s">
        <v>165</v>
      </c>
      <c r="AF4" s="38" t="s">
        <v>166</v>
      </c>
      <c r="AG4" s="38" t="s">
        <v>167</v>
      </c>
      <c r="AH4" s="42" t="s">
        <v>168</v>
      </c>
      <c r="AI4" s="43" t="s">
        <v>168</v>
      </c>
      <c r="AJ4" s="38" t="s">
        <v>254</v>
      </c>
      <c r="AK4" s="38" t="s">
        <v>250</v>
      </c>
      <c r="AL4" s="38" t="s">
        <v>255</v>
      </c>
      <c r="AM4" s="38" t="s">
        <v>161</v>
      </c>
      <c r="AN4" s="38" t="s">
        <v>254</v>
      </c>
      <c r="AO4" s="38" t="s">
        <v>171</v>
      </c>
      <c r="AP4" s="38" t="s">
        <v>256</v>
      </c>
      <c r="AQ4" s="38" t="s">
        <v>161</v>
      </c>
      <c r="AR4" s="38" t="s">
        <v>173</v>
      </c>
      <c r="AS4" s="38" t="s">
        <v>173</v>
      </c>
      <c r="AT4" s="38" t="s">
        <v>161</v>
      </c>
      <c r="AU4" s="38" t="s">
        <v>175</v>
      </c>
      <c r="AV4" s="38" t="s">
        <v>257</v>
      </c>
      <c r="AW4" s="38" t="s">
        <v>258</v>
      </c>
      <c r="AX4" s="38" t="s">
        <v>259</v>
      </c>
      <c r="AY4" s="38" t="s">
        <v>260</v>
      </c>
      <c r="AZ4" s="38" t="s">
        <v>252</v>
      </c>
      <c r="BA4" s="38" t="s">
        <v>261</v>
      </c>
      <c r="BB4" s="38" t="s">
        <v>262</v>
      </c>
      <c r="BC4" s="38" t="s">
        <v>246</v>
      </c>
      <c r="BD4" s="38" t="s">
        <v>263</v>
      </c>
      <c r="BE4" s="38" t="s">
        <v>252</v>
      </c>
      <c r="BF4" s="38" t="s">
        <v>264</v>
      </c>
      <c r="BG4" s="38" t="s">
        <v>186</v>
      </c>
      <c r="BH4" s="38" t="s">
        <v>265</v>
      </c>
      <c r="BI4" s="38" t="s">
        <v>266</v>
      </c>
      <c r="BJ4" s="38" t="s">
        <v>267</v>
      </c>
      <c r="BK4" s="38" t="s">
        <v>268</v>
      </c>
      <c r="BL4" s="38" t="s">
        <v>269</v>
      </c>
      <c r="BM4" s="38" t="s">
        <v>270</v>
      </c>
      <c r="BN4" s="38" t="s">
        <v>271</v>
      </c>
      <c r="BO4" s="38" t="s">
        <v>272</v>
      </c>
      <c r="BP4" s="38" t="s">
        <v>267</v>
      </c>
      <c r="BQ4" s="38" t="s">
        <v>268</v>
      </c>
      <c r="BR4" s="38" t="s">
        <v>269</v>
      </c>
      <c r="BS4" s="38" t="s">
        <v>270</v>
      </c>
      <c r="BT4" s="38" t="s">
        <v>271</v>
      </c>
      <c r="BU4" s="38" t="s">
        <v>273</v>
      </c>
      <c r="BV4" s="38" t="s">
        <v>156</v>
      </c>
      <c r="BW4" s="38" t="s">
        <v>274</v>
      </c>
      <c r="BX4" s="38" t="s">
        <v>275</v>
      </c>
      <c r="BY4" s="38" t="s">
        <v>190</v>
      </c>
      <c r="BZ4" s="38" t="s">
        <v>276</v>
      </c>
      <c r="CA4" s="38" t="s">
        <v>277</v>
      </c>
      <c r="CB4" s="38" t="s">
        <v>278</v>
      </c>
      <c r="CC4" s="38" t="s">
        <v>156</v>
      </c>
      <c r="CD4" s="38" t="s">
        <v>274</v>
      </c>
      <c r="CE4" s="38" t="s">
        <v>275</v>
      </c>
      <c r="CF4" s="38" t="s">
        <v>190</v>
      </c>
      <c r="CG4" s="38" t="s">
        <v>276</v>
      </c>
      <c r="CH4" s="38" t="s">
        <v>277</v>
      </c>
      <c r="CI4" s="38" t="s">
        <v>279</v>
      </c>
      <c r="CJ4" s="38" t="s">
        <v>280</v>
      </c>
      <c r="CK4" s="38" t="s">
        <v>173</v>
      </c>
      <c r="CL4" s="38" t="s">
        <v>171</v>
      </c>
      <c r="CM4" s="38" t="s">
        <v>154</v>
      </c>
      <c r="CN4" s="38" t="s">
        <v>200</v>
      </c>
      <c r="CO4" s="38" t="s">
        <v>157</v>
      </c>
      <c r="CP4" s="38" t="s">
        <v>159</v>
      </c>
      <c r="CQ4" s="38" t="s">
        <v>16</v>
      </c>
      <c r="CR4" s="38" t="s">
        <v>160</v>
      </c>
      <c r="CS4" s="38" t="s">
        <v>161</v>
      </c>
      <c r="CT4" s="38" t="s">
        <v>162</v>
      </c>
      <c r="CU4" s="38" t="s">
        <v>201</v>
      </c>
      <c r="CV4" s="38" t="s">
        <v>190</v>
      </c>
      <c r="CW4" s="38" t="s">
        <v>156</v>
      </c>
      <c r="CX4" s="38" t="s">
        <v>202</v>
      </c>
      <c r="CY4" s="38" t="s">
        <v>183</v>
      </c>
      <c r="CZ4" s="38" t="s">
        <v>175</v>
      </c>
      <c r="DA4" s="38" t="s">
        <v>260</v>
      </c>
      <c r="DB4" s="38" t="s">
        <v>252</v>
      </c>
      <c r="DC4" s="38" t="s">
        <v>152</v>
      </c>
      <c r="DD4" s="38" t="s">
        <v>153</v>
      </c>
      <c r="DE4" s="38" t="s">
        <v>163</v>
      </c>
      <c r="DF4" s="38" t="s">
        <v>164</v>
      </c>
      <c r="DG4" s="38" t="s">
        <v>165</v>
      </c>
      <c r="DH4" s="38" t="s">
        <v>166</v>
      </c>
      <c r="DI4" s="38" t="s">
        <v>281</v>
      </c>
      <c r="DJ4" s="38" t="s">
        <v>282</v>
      </c>
      <c r="DK4" s="38" t="s">
        <v>175</v>
      </c>
      <c r="DL4" s="38" t="s">
        <v>250</v>
      </c>
      <c r="DM4" s="38" t="s">
        <v>283</v>
      </c>
      <c r="DN4" s="38" t="s">
        <v>171</v>
      </c>
      <c r="DO4" s="38" t="s">
        <v>171</v>
      </c>
      <c r="DP4" s="38" t="s">
        <v>171</v>
      </c>
      <c r="DQ4" s="38" t="s">
        <v>171</v>
      </c>
      <c r="DR4" s="38" t="s">
        <v>283</v>
      </c>
      <c r="DS4" s="38" t="s">
        <v>284</v>
      </c>
      <c r="DT4" s="38" t="s">
        <v>171</v>
      </c>
      <c r="DU4" s="38" t="s">
        <v>183</v>
      </c>
      <c r="DV4" s="38" t="s">
        <v>183</v>
      </c>
      <c r="DW4" s="38" t="s">
        <v>285</v>
      </c>
      <c r="DX4" s="38" t="s">
        <v>285</v>
      </c>
      <c r="DY4" s="38" t="s">
        <v>209</v>
      </c>
      <c r="DZ4" s="38" t="s">
        <v>171</v>
      </c>
    </row>
    <row r="5" spans="1:130">
      <c r="A5" s="38" t="s">
        <v>286</v>
      </c>
      <c r="B5" s="38" t="s">
        <v>287</v>
      </c>
      <c r="C5" s="38" t="s">
        <v>288</v>
      </c>
      <c r="D5" s="38" t="s">
        <v>148</v>
      </c>
      <c r="E5" s="38" t="s">
        <v>289</v>
      </c>
      <c r="F5" s="38" t="s">
        <v>214</v>
      </c>
      <c r="G5" s="38" t="s">
        <v>215</v>
      </c>
      <c r="H5" s="38" t="s">
        <v>200</v>
      </c>
      <c r="I5" s="39" t="s">
        <v>152</v>
      </c>
      <c r="J5" s="38" t="s">
        <v>153</v>
      </c>
      <c r="K5" s="20" t="str">
        <f>IF(VLOOKUP(B5,免考英语!G:I,3,0)="是","是","")</f>
        <v/>
      </c>
      <c r="L5" s="38" t="s">
        <v>154</v>
      </c>
      <c r="M5" s="62" t="s">
        <v>155</v>
      </c>
      <c r="N5" s="62" t="s">
        <v>156</v>
      </c>
      <c r="O5" s="38" t="s">
        <v>157</v>
      </c>
      <c r="P5" s="38" t="s">
        <v>16</v>
      </c>
      <c r="Q5" s="62" t="s">
        <v>290</v>
      </c>
      <c r="R5" s="38" t="str">
        <f t="shared" si="0"/>
        <v>104055108180117</v>
      </c>
      <c r="S5" s="38" t="str">
        <f t="shared" si="1"/>
        <v>D:\\研究生考试\\2025\\2025博士\\7 普通招考\\考生照片\\1040599749.jpg</v>
      </c>
      <c r="T5" s="38" t="str">
        <f t="shared" si="2"/>
        <v>女</v>
      </c>
      <c r="U5" s="38" t="s">
        <v>157</v>
      </c>
      <c r="V5" s="38" t="s">
        <v>159</v>
      </c>
      <c r="W5" s="38" t="s">
        <v>16</v>
      </c>
      <c r="X5" s="38" t="s">
        <v>160</v>
      </c>
      <c r="Y5" s="38" t="s">
        <v>161</v>
      </c>
      <c r="Z5" s="38" t="s">
        <v>162</v>
      </c>
      <c r="AA5" s="38" t="s">
        <v>152</v>
      </c>
      <c r="AB5" s="38" t="s">
        <v>153</v>
      </c>
      <c r="AC5" s="38" t="s">
        <v>163</v>
      </c>
      <c r="AD5" s="38" t="s">
        <v>164</v>
      </c>
      <c r="AE5" s="38" t="s">
        <v>165</v>
      </c>
      <c r="AF5" s="38" t="s">
        <v>166</v>
      </c>
      <c r="AG5" s="38" t="s">
        <v>167</v>
      </c>
      <c r="AH5" s="42" t="s">
        <v>168</v>
      </c>
      <c r="AI5" s="43" t="s">
        <v>168</v>
      </c>
      <c r="AJ5" s="38" t="s">
        <v>291</v>
      </c>
      <c r="AK5" s="38" t="s">
        <v>289</v>
      </c>
      <c r="AL5" s="38" t="s">
        <v>292</v>
      </c>
      <c r="AM5" s="38" t="s">
        <v>161</v>
      </c>
      <c r="AN5" s="38" t="s">
        <v>291</v>
      </c>
      <c r="AO5" s="38" t="s">
        <v>171</v>
      </c>
      <c r="AP5" s="38" t="s">
        <v>293</v>
      </c>
      <c r="AQ5" s="38" t="s">
        <v>161</v>
      </c>
      <c r="AR5" s="38" t="s">
        <v>173</v>
      </c>
      <c r="AS5" s="38" t="s">
        <v>173</v>
      </c>
      <c r="AT5" s="38" t="s">
        <v>161</v>
      </c>
      <c r="AU5" s="38" t="s">
        <v>175</v>
      </c>
      <c r="AV5" s="38" t="s">
        <v>294</v>
      </c>
      <c r="AW5" s="38" t="s">
        <v>294</v>
      </c>
      <c r="AX5" s="38" t="s">
        <v>295</v>
      </c>
      <c r="AY5" s="38" t="s">
        <v>296</v>
      </c>
      <c r="AZ5" s="38" t="s">
        <v>297</v>
      </c>
      <c r="BA5" s="38" t="s">
        <v>298</v>
      </c>
      <c r="BB5" s="38" t="s">
        <v>262</v>
      </c>
      <c r="BC5" s="38" t="s">
        <v>225</v>
      </c>
      <c r="BD5" s="38" t="s">
        <v>184</v>
      </c>
      <c r="BE5" s="38" t="s">
        <v>200</v>
      </c>
      <c r="BF5" s="38" t="s">
        <v>299</v>
      </c>
      <c r="BG5" s="38" t="s">
        <v>300</v>
      </c>
      <c r="BH5" s="38" t="s">
        <v>301</v>
      </c>
      <c r="BI5" s="38" t="s">
        <v>186</v>
      </c>
      <c r="BJ5" s="38" t="s">
        <v>302</v>
      </c>
      <c r="BK5" s="38" t="s">
        <v>303</v>
      </c>
      <c r="BL5" s="38" t="s">
        <v>304</v>
      </c>
      <c r="BM5" s="38" t="s">
        <v>305</v>
      </c>
      <c r="BN5" s="38" t="s">
        <v>306</v>
      </c>
      <c r="BO5" s="38" t="s">
        <v>307</v>
      </c>
      <c r="BP5" s="38" t="s">
        <v>302</v>
      </c>
      <c r="BQ5" s="38" t="s">
        <v>303</v>
      </c>
      <c r="BR5" s="38" t="s">
        <v>304</v>
      </c>
      <c r="BS5" s="38" t="s">
        <v>305</v>
      </c>
      <c r="BT5" s="38" t="s">
        <v>306</v>
      </c>
      <c r="BU5" s="38" t="s">
        <v>308</v>
      </c>
      <c r="BV5" s="38" t="s">
        <v>156</v>
      </c>
      <c r="BW5" s="38" t="s">
        <v>302</v>
      </c>
      <c r="BX5" s="38" t="s">
        <v>303</v>
      </c>
      <c r="BY5" s="38" t="s">
        <v>309</v>
      </c>
      <c r="BZ5" s="38" t="s">
        <v>310</v>
      </c>
      <c r="CA5" s="38" t="s">
        <v>311</v>
      </c>
      <c r="CB5" s="38" t="s">
        <v>312</v>
      </c>
      <c r="CC5" s="38" t="s">
        <v>156</v>
      </c>
      <c r="CD5" s="38" t="s">
        <v>302</v>
      </c>
      <c r="CE5" s="38" t="s">
        <v>303</v>
      </c>
      <c r="CF5" s="38" t="s">
        <v>309</v>
      </c>
      <c r="CG5" s="38" t="s">
        <v>310</v>
      </c>
      <c r="CH5" s="38" t="s">
        <v>311</v>
      </c>
      <c r="CI5" s="38" t="s">
        <v>313</v>
      </c>
      <c r="CJ5" s="38" t="s">
        <v>240</v>
      </c>
      <c r="CK5" s="38" t="s">
        <v>173</v>
      </c>
      <c r="CL5" s="38" t="s">
        <v>171</v>
      </c>
      <c r="CM5" s="38" t="s">
        <v>154</v>
      </c>
      <c r="CN5" s="38" t="s">
        <v>200</v>
      </c>
      <c r="CO5" s="38" t="s">
        <v>157</v>
      </c>
      <c r="CP5" s="38" t="s">
        <v>159</v>
      </c>
      <c r="CQ5" s="38" t="s">
        <v>16</v>
      </c>
      <c r="CR5" s="38" t="s">
        <v>160</v>
      </c>
      <c r="CS5" s="38" t="s">
        <v>161</v>
      </c>
      <c r="CT5" s="38" t="s">
        <v>162</v>
      </c>
      <c r="CU5" s="38" t="s">
        <v>201</v>
      </c>
      <c r="CV5" s="38" t="s">
        <v>190</v>
      </c>
      <c r="CW5" s="38" t="s">
        <v>156</v>
      </c>
      <c r="CX5" s="38" t="s">
        <v>202</v>
      </c>
      <c r="CY5" s="38" t="s">
        <v>202</v>
      </c>
      <c r="CZ5" s="38" t="s">
        <v>175</v>
      </c>
      <c r="DA5" s="38" t="s">
        <v>171</v>
      </c>
      <c r="DB5" s="38" t="s">
        <v>171</v>
      </c>
      <c r="DC5" s="38" t="s">
        <v>152</v>
      </c>
      <c r="DD5" s="38" t="s">
        <v>153</v>
      </c>
      <c r="DE5" s="38" t="s">
        <v>163</v>
      </c>
      <c r="DF5" s="38" t="s">
        <v>164</v>
      </c>
      <c r="DG5" s="38" t="s">
        <v>165</v>
      </c>
      <c r="DH5" s="38" t="s">
        <v>166</v>
      </c>
      <c r="DI5" s="38" t="s">
        <v>314</v>
      </c>
      <c r="DJ5" s="38" t="s">
        <v>315</v>
      </c>
      <c r="DK5" s="38" t="s">
        <v>316</v>
      </c>
      <c r="DL5" s="38" t="s">
        <v>289</v>
      </c>
      <c r="DM5" s="38" t="s">
        <v>317</v>
      </c>
      <c r="DN5" s="38" t="s">
        <v>171</v>
      </c>
      <c r="DO5" s="38" t="s">
        <v>171</v>
      </c>
      <c r="DP5" s="38" t="s">
        <v>171</v>
      </c>
      <c r="DQ5" s="38" t="s">
        <v>171</v>
      </c>
      <c r="DR5" s="38" t="s">
        <v>317</v>
      </c>
      <c r="DS5" s="38" t="s">
        <v>318</v>
      </c>
      <c r="DT5" s="38" t="s">
        <v>171</v>
      </c>
      <c r="DU5" s="38" t="s">
        <v>319</v>
      </c>
      <c r="DV5" s="38" t="s">
        <v>319</v>
      </c>
      <c r="DW5" s="38" t="s">
        <v>319</v>
      </c>
      <c r="DX5" s="38" t="s">
        <v>319</v>
      </c>
      <c r="DY5" s="38" t="s">
        <v>209</v>
      </c>
      <c r="DZ5" s="38" t="s">
        <v>171</v>
      </c>
    </row>
    <row r="6" spans="1:130">
      <c r="A6" s="38" t="s">
        <v>320</v>
      </c>
      <c r="B6" s="38" t="s">
        <v>321</v>
      </c>
      <c r="C6" s="38" t="s">
        <v>322</v>
      </c>
      <c r="D6" s="38" t="s">
        <v>148</v>
      </c>
      <c r="E6" s="38" t="s">
        <v>323</v>
      </c>
      <c r="F6" s="38" t="s">
        <v>214</v>
      </c>
      <c r="G6" s="38" t="s">
        <v>215</v>
      </c>
      <c r="H6" s="38" t="s">
        <v>200</v>
      </c>
      <c r="I6" s="39" t="s">
        <v>152</v>
      </c>
      <c r="J6" s="38" t="s">
        <v>153</v>
      </c>
      <c r="K6" s="20" t="str">
        <f>IF(VLOOKUP(B6,免考英语!G:I,3,0)="是","是","")</f>
        <v/>
      </c>
      <c r="L6" s="38" t="s">
        <v>154</v>
      </c>
      <c r="M6" s="62" t="s">
        <v>155</v>
      </c>
      <c r="N6" s="62" t="s">
        <v>156</v>
      </c>
      <c r="O6" s="38" t="s">
        <v>157</v>
      </c>
      <c r="P6" s="38" t="s">
        <v>16</v>
      </c>
      <c r="Q6" s="62" t="s">
        <v>324</v>
      </c>
      <c r="R6" s="38" t="str">
        <f t="shared" si="0"/>
        <v>104055108180118</v>
      </c>
      <c r="S6" s="38" t="str">
        <f t="shared" si="1"/>
        <v>D:\\研究生考试\\2025\\2025博士\\7 普通招考\\考生照片\\1040599748.jpg</v>
      </c>
      <c r="T6" s="38" t="str">
        <f t="shared" si="2"/>
        <v>女</v>
      </c>
      <c r="U6" s="38" t="s">
        <v>157</v>
      </c>
      <c r="V6" s="38" t="s">
        <v>159</v>
      </c>
      <c r="W6" s="38" t="s">
        <v>16</v>
      </c>
      <c r="X6" s="38" t="s">
        <v>160</v>
      </c>
      <c r="Y6" s="38" t="s">
        <v>161</v>
      </c>
      <c r="Z6" s="38" t="s">
        <v>162</v>
      </c>
      <c r="AA6" s="38" t="s">
        <v>152</v>
      </c>
      <c r="AB6" s="38" t="s">
        <v>153</v>
      </c>
      <c r="AC6" s="38" t="s">
        <v>163</v>
      </c>
      <c r="AD6" s="38" t="s">
        <v>164</v>
      </c>
      <c r="AE6" s="38" t="s">
        <v>165</v>
      </c>
      <c r="AF6" s="38" t="s">
        <v>166</v>
      </c>
      <c r="AG6" s="38" t="s">
        <v>167</v>
      </c>
      <c r="AH6" s="42" t="s">
        <v>168</v>
      </c>
      <c r="AI6" s="43" t="s">
        <v>168</v>
      </c>
      <c r="AJ6" s="38" t="s">
        <v>325</v>
      </c>
      <c r="AK6" s="38" t="s">
        <v>323</v>
      </c>
      <c r="AL6" s="38" t="s">
        <v>322</v>
      </c>
      <c r="AM6" s="38" t="s">
        <v>161</v>
      </c>
      <c r="AN6" s="38" t="s">
        <v>325</v>
      </c>
      <c r="AO6" s="38" t="s">
        <v>171</v>
      </c>
      <c r="AP6" s="38" t="s">
        <v>326</v>
      </c>
      <c r="AQ6" s="38" t="s">
        <v>161</v>
      </c>
      <c r="AR6" s="38" t="s">
        <v>173</v>
      </c>
      <c r="AS6" s="38" t="s">
        <v>173</v>
      </c>
      <c r="AT6" s="38" t="s">
        <v>161</v>
      </c>
      <c r="AU6" s="38" t="s">
        <v>175</v>
      </c>
      <c r="AV6" s="38" t="s">
        <v>327</v>
      </c>
      <c r="AW6" s="38" t="s">
        <v>327</v>
      </c>
      <c r="AX6" s="38" t="s">
        <v>328</v>
      </c>
      <c r="AY6" s="38" t="s">
        <v>295</v>
      </c>
      <c r="AZ6" s="38" t="s">
        <v>200</v>
      </c>
      <c r="BA6" s="38" t="s">
        <v>329</v>
      </c>
      <c r="BB6" s="38" t="s">
        <v>330</v>
      </c>
      <c r="BC6" s="38" t="s">
        <v>331</v>
      </c>
      <c r="BD6" s="38" t="s">
        <v>184</v>
      </c>
      <c r="BE6" s="38" t="s">
        <v>200</v>
      </c>
      <c r="BF6" s="38" t="s">
        <v>332</v>
      </c>
      <c r="BG6" s="38" t="s">
        <v>186</v>
      </c>
      <c r="BH6" s="38" t="s">
        <v>333</v>
      </c>
      <c r="BI6" s="38" t="s">
        <v>334</v>
      </c>
      <c r="BJ6" s="38" t="s">
        <v>335</v>
      </c>
      <c r="BK6" s="38" t="s">
        <v>336</v>
      </c>
      <c r="BL6" s="38" t="s">
        <v>337</v>
      </c>
      <c r="BM6" s="38" t="s">
        <v>338</v>
      </c>
      <c r="BN6" s="38" t="s">
        <v>339</v>
      </c>
      <c r="BO6" s="38" t="s">
        <v>340</v>
      </c>
      <c r="BP6" s="38" t="s">
        <v>335</v>
      </c>
      <c r="BQ6" s="38" t="s">
        <v>336</v>
      </c>
      <c r="BR6" s="38" t="s">
        <v>337</v>
      </c>
      <c r="BS6" s="38" t="s">
        <v>338</v>
      </c>
      <c r="BT6" s="38" t="s">
        <v>339</v>
      </c>
      <c r="BU6" s="38" t="s">
        <v>341</v>
      </c>
      <c r="BV6" s="38" t="s">
        <v>156</v>
      </c>
      <c r="BW6" s="38" t="s">
        <v>154</v>
      </c>
      <c r="BX6" s="38" t="s">
        <v>200</v>
      </c>
      <c r="BY6" s="38" t="s">
        <v>342</v>
      </c>
      <c r="BZ6" s="38" t="s">
        <v>343</v>
      </c>
      <c r="CA6" s="38" t="s">
        <v>344</v>
      </c>
      <c r="CB6" s="38" t="s">
        <v>345</v>
      </c>
      <c r="CC6" s="38" t="s">
        <v>156</v>
      </c>
      <c r="CD6" s="38" t="s">
        <v>154</v>
      </c>
      <c r="CE6" s="38" t="s">
        <v>200</v>
      </c>
      <c r="CF6" s="38" t="s">
        <v>342</v>
      </c>
      <c r="CG6" s="38" t="s">
        <v>343</v>
      </c>
      <c r="CH6" s="38" t="s">
        <v>344</v>
      </c>
      <c r="CI6" s="38" t="s">
        <v>346</v>
      </c>
      <c r="CJ6" s="38" t="s">
        <v>280</v>
      </c>
      <c r="CK6" s="38" t="s">
        <v>173</v>
      </c>
      <c r="CL6" s="38" t="s">
        <v>171</v>
      </c>
      <c r="CM6" s="38" t="s">
        <v>154</v>
      </c>
      <c r="CN6" s="38" t="s">
        <v>200</v>
      </c>
      <c r="CO6" s="38" t="s">
        <v>157</v>
      </c>
      <c r="CP6" s="38" t="s">
        <v>159</v>
      </c>
      <c r="CQ6" s="38" t="s">
        <v>16</v>
      </c>
      <c r="CR6" s="38" t="s">
        <v>160</v>
      </c>
      <c r="CS6" s="38" t="s">
        <v>161</v>
      </c>
      <c r="CT6" s="38" t="s">
        <v>162</v>
      </c>
      <c r="CU6" s="38" t="s">
        <v>201</v>
      </c>
      <c r="CV6" s="38" t="s">
        <v>190</v>
      </c>
      <c r="CW6" s="38" t="s">
        <v>156</v>
      </c>
      <c r="CX6" s="38" t="s">
        <v>202</v>
      </c>
      <c r="CY6" s="38" t="s">
        <v>183</v>
      </c>
      <c r="CZ6" s="38" t="s">
        <v>175</v>
      </c>
      <c r="DA6" s="38" t="s">
        <v>295</v>
      </c>
      <c r="DB6" s="38" t="s">
        <v>200</v>
      </c>
      <c r="DC6" s="38" t="s">
        <v>152</v>
      </c>
      <c r="DD6" s="38" t="s">
        <v>153</v>
      </c>
      <c r="DE6" s="38" t="s">
        <v>163</v>
      </c>
      <c r="DF6" s="38" t="s">
        <v>164</v>
      </c>
      <c r="DG6" s="38" t="s">
        <v>165</v>
      </c>
      <c r="DH6" s="38" t="s">
        <v>166</v>
      </c>
      <c r="DI6" s="38" t="s">
        <v>347</v>
      </c>
      <c r="DJ6" s="38" t="s">
        <v>348</v>
      </c>
      <c r="DK6" s="38" t="s">
        <v>175</v>
      </c>
      <c r="DL6" s="38" t="s">
        <v>323</v>
      </c>
      <c r="DM6" s="38" t="s">
        <v>349</v>
      </c>
      <c r="DN6" s="38" t="s">
        <v>171</v>
      </c>
      <c r="DO6" s="38" t="s">
        <v>171</v>
      </c>
      <c r="DP6" s="38" t="s">
        <v>171</v>
      </c>
      <c r="DQ6" s="38" t="s">
        <v>171</v>
      </c>
      <c r="DR6" s="38" t="s">
        <v>323</v>
      </c>
      <c r="DS6" s="38" t="s">
        <v>350</v>
      </c>
      <c r="DT6" s="38" t="s">
        <v>171</v>
      </c>
      <c r="DU6" s="38" t="s">
        <v>184</v>
      </c>
      <c r="DV6" s="38" t="s">
        <v>184</v>
      </c>
      <c r="DW6" s="38" t="s">
        <v>351</v>
      </c>
      <c r="DX6" s="38" t="s">
        <v>351</v>
      </c>
      <c r="DY6" s="38" t="s">
        <v>209</v>
      </c>
      <c r="DZ6" s="38" t="s">
        <v>171</v>
      </c>
    </row>
    <row r="7" spans="1:130">
      <c r="A7" s="38" t="s">
        <v>352</v>
      </c>
      <c r="B7" s="38" t="s">
        <v>353</v>
      </c>
      <c r="C7" s="38" t="s">
        <v>354</v>
      </c>
      <c r="D7" s="38" t="s">
        <v>148</v>
      </c>
      <c r="E7" s="38" t="s">
        <v>355</v>
      </c>
      <c r="F7" s="38" t="s">
        <v>356</v>
      </c>
      <c r="G7" s="38" t="s">
        <v>215</v>
      </c>
      <c r="H7" s="38" t="s">
        <v>200</v>
      </c>
      <c r="I7" s="39" t="s">
        <v>152</v>
      </c>
      <c r="J7" s="38" t="s">
        <v>153</v>
      </c>
      <c r="K7" s="20" t="str">
        <f>IF(VLOOKUP(B7,免考英语!G:I,3,0)="是","是","")</f>
        <v/>
      </c>
      <c r="L7" s="38" t="s">
        <v>154</v>
      </c>
      <c r="M7" s="62" t="s">
        <v>155</v>
      </c>
      <c r="N7" s="62" t="s">
        <v>156</v>
      </c>
      <c r="O7" s="38" t="s">
        <v>157</v>
      </c>
      <c r="P7" s="38" t="s">
        <v>16</v>
      </c>
      <c r="Q7" s="62" t="s">
        <v>357</v>
      </c>
      <c r="R7" s="38" t="str">
        <f t="shared" si="0"/>
        <v>104055108180119</v>
      </c>
      <c r="S7" s="38" t="str">
        <f t="shared" si="1"/>
        <v>D:\\研究生考试\\2025\\2025博士\\7 普通招考\\考生照片\\1040599747.jpg</v>
      </c>
      <c r="T7" s="38" t="str">
        <f t="shared" si="2"/>
        <v>女</v>
      </c>
      <c r="U7" s="38" t="s">
        <v>157</v>
      </c>
      <c r="V7" s="38" t="s">
        <v>159</v>
      </c>
      <c r="W7" s="38" t="s">
        <v>16</v>
      </c>
      <c r="X7" s="38" t="s">
        <v>160</v>
      </c>
      <c r="Y7" s="38" t="s">
        <v>161</v>
      </c>
      <c r="Z7" s="38" t="s">
        <v>162</v>
      </c>
      <c r="AA7" s="38" t="s">
        <v>152</v>
      </c>
      <c r="AB7" s="38" t="s">
        <v>153</v>
      </c>
      <c r="AC7" s="38" t="s">
        <v>163</v>
      </c>
      <c r="AD7" s="38" t="s">
        <v>164</v>
      </c>
      <c r="AE7" s="38" t="s">
        <v>165</v>
      </c>
      <c r="AF7" s="38" t="s">
        <v>166</v>
      </c>
      <c r="AG7" s="38" t="s">
        <v>167</v>
      </c>
      <c r="AH7" s="42" t="s">
        <v>168</v>
      </c>
      <c r="AI7" s="43" t="s">
        <v>168</v>
      </c>
      <c r="AJ7" s="38" t="s">
        <v>358</v>
      </c>
      <c r="AK7" s="38" t="s">
        <v>355</v>
      </c>
      <c r="AL7" s="38" t="s">
        <v>359</v>
      </c>
      <c r="AM7" s="38" t="s">
        <v>161</v>
      </c>
      <c r="AN7" s="38" t="s">
        <v>358</v>
      </c>
      <c r="AO7" s="38" t="s">
        <v>171</v>
      </c>
      <c r="AP7" s="38" t="s">
        <v>360</v>
      </c>
      <c r="AQ7" s="38" t="s">
        <v>161</v>
      </c>
      <c r="AR7" s="38" t="s">
        <v>173</v>
      </c>
      <c r="AS7" s="38" t="s">
        <v>173</v>
      </c>
      <c r="AT7" s="38" t="s">
        <v>161</v>
      </c>
      <c r="AU7" s="38" t="s">
        <v>175</v>
      </c>
      <c r="AV7" s="38" t="s">
        <v>361</v>
      </c>
      <c r="AW7" s="38" t="s">
        <v>361</v>
      </c>
      <c r="AX7" s="38" t="s">
        <v>362</v>
      </c>
      <c r="AY7" s="38" t="s">
        <v>363</v>
      </c>
      <c r="AZ7" s="38" t="s">
        <v>200</v>
      </c>
      <c r="BA7" s="38" t="s">
        <v>242</v>
      </c>
      <c r="BB7" s="38" t="s">
        <v>364</v>
      </c>
      <c r="BC7" s="38" t="s">
        <v>246</v>
      </c>
      <c r="BD7" s="38" t="s">
        <v>184</v>
      </c>
      <c r="BE7" s="38" t="s">
        <v>200</v>
      </c>
      <c r="BF7" s="38" t="s">
        <v>365</v>
      </c>
      <c r="BG7" s="38" t="s">
        <v>186</v>
      </c>
      <c r="BH7" s="38" t="s">
        <v>366</v>
      </c>
      <c r="BI7" s="38" t="s">
        <v>367</v>
      </c>
      <c r="BJ7" s="38" t="s">
        <v>171</v>
      </c>
      <c r="BK7" s="38" t="s">
        <v>171</v>
      </c>
      <c r="BL7" s="38" t="s">
        <v>171</v>
      </c>
      <c r="BM7" s="38" t="s">
        <v>171</v>
      </c>
      <c r="BN7" s="38" t="s">
        <v>171</v>
      </c>
      <c r="BO7" s="38" t="s">
        <v>171</v>
      </c>
      <c r="BP7" s="38" t="s">
        <v>171</v>
      </c>
      <c r="BQ7" s="38" t="s">
        <v>171</v>
      </c>
      <c r="BR7" s="38" t="s">
        <v>171</v>
      </c>
      <c r="BS7" s="38" t="s">
        <v>171</v>
      </c>
      <c r="BT7" s="38" t="s">
        <v>171</v>
      </c>
      <c r="BU7" s="38" t="s">
        <v>171</v>
      </c>
      <c r="BV7" s="38" t="s">
        <v>171</v>
      </c>
      <c r="BW7" s="38" t="s">
        <v>368</v>
      </c>
      <c r="BX7" s="38" t="s">
        <v>369</v>
      </c>
      <c r="BY7" s="38" t="s">
        <v>370</v>
      </c>
      <c r="BZ7" s="38" t="s">
        <v>371</v>
      </c>
      <c r="CA7" s="38" t="s">
        <v>311</v>
      </c>
      <c r="CB7" s="38" t="s">
        <v>372</v>
      </c>
      <c r="CC7" s="38" t="s">
        <v>156</v>
      </c>
      <c r="CD7" s="38" t="s">
        <v>368</v>
      </c>
      <c r="CE7" s="38" t="s">
        <v>369</v>
      </c>
      <c r="CF7" s="38" t="s">
        <v>370</v>
      </c>
      <c r="CG7" s="38" t="s">
        <v>371</v>
      </c>
      <c r="CH7" s="38" t="s">
        <v>311</v>
      </c>
      <c r="CI7" s="38" t="s">
        <v>373</v>
      </c>
      <c r="CJ7" s="38" t="s">
        <v>374</v>
      </c>
      <c r="CK7" s="38" t="s">
        <v>173</v>
      </c>
      <c r="CL7" s="38" t="s">
        <v>171</v>
      </c>
      <c r="CM7" s="38" t="s">
        <v>154</v>
      </c>
      <c r="CN7" s="38" t="s">
        <v>200</v>
      </c>
      <c r="CO7" s="38" t="s">
        <v>157</v>
      </c>
      <c r="CP7" s="38" t="s">
        <v>159</v>
      </c>
      <c r="CQ7" s="38" t="s">
        <v>16</v>
      </c>
      <c r="CR7" s="38" t="s">
        <v>160</v>
      </c>
      <c r="CS7" s="38" t="s">
        <v>161</v>
      </c>
      <c r="CT7" s="38" t="s">
        <v>162</v>
      </c>
      <c r="CU7" s="38" t="s">
        <v>201</v>
      </c>
      <c r="CV7" s="38" t="s">
        <v>190</v>
      </c>
      <c r="CW7" s="38" t="s">
        <v>156</v>
      </c>
      <c r="CX7" s="38" t="s">
        <v>202</v>
      </c>
      <c r="CY7" s="38" t="s">
        <v>183</v>
      </c>
      <c r="CZ7" s="38" t="s">
        <v>175</v>
      </c>
      <c r="DA7" s="38" t="s">
        <v>363</v>
      </c>
      <c r="DB7" s="38" t="s">
        <v>200</v>
      </c>
      <c r="DC7" s="38" t="s">
        <v>152</v>
      </c>
      <c r="DD7" s="38" t="s">
        <v>153</v>
      </c>
      <c r="DE7" s="38" t="s">
        <v>163</v>
      </c>
      <c r="DF7" s="38" t="s">
        <v>164</v>
      </c>
      <c r="DG7" s="38" t="s">
        <v>165</v>
      </c>
      <c r="DH7" s="38" t="s">
        <v>166</v>
      </c>
      <c r="DI7" s="38" t="s">
        <v>375</v>
      </c>
      <c r="DJ7" s="38" t="s">
        <v>364</v>
      </c>
      <c r="DK7" s="38" t="s">
        <v>175</v>
      </c>
      <c r="DL7" s="38" t="s">
        <v>355</v>
      </c>
      <c r="DM7" s="38" t="s">
        <v>376</v>
      </c>
      <c r="DN7" s="38" t="s">
        <v>171</v>
      </c>
      <c r="DO7" s="38" t="s">
        <v>171</v>
      </c>
      <c r="DP7" s="38" t="s">
        <v>171</v>
      </c>
      <c r="DQ7" s="38" t="s">
        <v>171</v>
      </c>
      <c r="DR7" s="38" t="s">
        <v>377</v>
      </c>
      <c r="DS7" s="38" t="s">
        <v>378</v>
      </c>
      <c r="DT7" s="38" t="s">
        <v>379</v>
      </c>
      <c r="DU7" s="38" t="s">
        <v>171</v>
      </c>
      <c r="DV7" s="38" t="s">
        <v>171</v>
      </c>
      <c r="DW7" s="38" t="s">
        <v>380</v>
      </c>
      <c r="DX7" s="38" t="s">
        <v>380</v>
      </c>
      <c r="DY7" s="38" t="s">
        <v>209</v>
      </c>
      <c r="DZ7" s="38" t="s">
        <v>171</v>
      </c>
    </row>
    <row r="8" spans="1:130">
      <c r="A8" s="38" t="s">
        <v>381</v>
      </c>
      <c r="B8" s="38" t="s">
        <v>382</v>
      </c>
      <c r="C8" s="38" t="s">
        <v>383</v>
      </c>
      <c r="D8" s="38" t="s">
        <v>148</v>
      </c>
      <c r="E8" s="38" t="s">
        <v>384</v>
      </c>
      <c r="F8" s="38" t="s">
        <v>385</v>
      </c>
      <c r="G8" s="38" t="s">
        <v>215</v>
      </c>
      <c r="H8" s="38" t="s">
        <v>386</v>
      </c>
      <c r="I8" s="39" t="s">
        <v>152</v>
      </c>
      <c r="J8" s="38" t="s">
        <v>153</v>
      </c>
      <c r="K8" s="20" t="str">
        <f>IF(VLOOKUP(B8,免考英语!G:I,3,0)="是","是","")</f>
        <v/>
      </c>
      <c r="L8" s="38" t="s">
        <v>154</v>
      </c>
      <c r="M8" s="62" t="s">
        <v>155</v>
      </c>
      <c r="N8" s="62" t="s">
        <v>156</v>
      </c>
      <c r="O8" s="38" t="s">
        <v>157</v>
      </c>
      <c r="P8" s="38" t="s">
        <v>16</v>
      </c>
      <c r="Q8" s="62" t="s">
        <v>387</v>
      </c>
      <c r="R8" s="38" t="str">
        <f t="shared" si="0"/>
        <v>104055108180120</v>
      </c>
      <c r="S8" s="38" t="str">
        <f t="shared" si="1"/>
        <v>D:\\研究生考试\\2025\\2025博士\\7 普通招考\\考生照片\\1040599770.jpg</v>
      </c>
      <c r="T8" s="38" t="str">
        <f t="shared" si="2"/>
        <v>男</v>
      </c>
      <c r="U8" s="38" t="s">
        <v>157</v>
      </c>
      <c r="V8" s="38" t="s">
        <v>159</v>
      </c>
      <c r="W8" s="38" t="s">
        <v>16</v>
      </c>
      <c r="X8" s="38" t="s">
        <v>160</v>
      </c>
      <c r="Y8" s="38" t="s">
        <v>161</v>
      </c>
      <c r="Z8" s="38" t="s">
        <v>162</v>
      </c>
      <c r="AA8" s="38" t="s">
        <v>152</v>
      </c>
      <c r="AB8" s="38" t="s">
        <v>153</v>
      </c>
      <c r="AC8" s="38" t="s">
        <v>163</v>
      </c>
      <c r="AD8" s="38" t="s">
        <v>164</v>
      </c>
      <c r="AE8" s="38" t="s">
        <v>165</v>
      </c>
      <c r="AF8" s="38" t="s">
        <v>166</v>
      </c>
      <c r="AG8" s="38" t="s">
        <v>167</v>
      </c>
      <c r="AH8" s="42" t="s">
        <v>168</v>
      </c>
      <c r="AI8" s="43" t="s">
        <v>168</v>
      </c>
      <c r="AJ8" s="38" t="s">
        <v>388</v>
      </c>
      <c r="AK8" s="38" t="s">
        <v>384</v>
      </c>
      <c r="AL8" s="38" t="s">
        <v>389</v>
      </c>
      <c r="AM8" s="38" t="s">
        <v>161</v>
      </c>
      <c r="AN8" s="38" t="s">
        <v>388</v>
      </c>
      <c r="AO8" s="38" t="s">
        <v>171</v>
      </c>
      <c r="AP8" s="38" t="s">
        <v>390</v>
      </c>
      <c r="AQ8" s="38" t="s">
        <v>161</v>
      </c>
      <c r="AR8" s="38" t="s">
        <v>156</v>
      </c>
      <c r="AS8" s="38" t="s">
        <v>156</v>
      </c>
      <c r="AT8" s="38" t="s">
        <v>161</v>
      </c>
      <c r="AU8" s="38" t="s">
        <v>175</v>
      </c>
      <c r="AV8" s="38" t="s">
        <v>391</v>
      </c>
      <c r="AW8" s="38" t="s">
        <v>391</v>
      </c>
      <c r="AX8" s="38" t="s">
        <v>392</v>
      </c>
      <c r="AY8" s="38" t="s">
        <v>393</v>
      </c>
      <c r="AZ8" s="38" t="s">
        <v>386</v>
      </c>
      <c r="BA8" s="38" t="s">
        <v>386</v>
      </c>
      <c r="BB8" s="38" t="s">
        <v>394</v>
      </c>
      <c r="BC8" s="38" t="s">
        <v>395</v>
      </c>
      <c r="BD8" s="38" t="s">
        <v>263</v>
      </c>
      <c r="BE8" s="38" t="s">
        <v>386</v>
      </c>
      <c r="BF8" s="38" t="s">
        <v>396</v>
      </c>
      <c r="BG8" s="38" t="s">
        <v>397</v>
      </c>
      <c r="BH8" s="38" t="s">
        <v>398</v>
      </c>
      <c r="BI8" s="38" t="s">
        <v>399</v>
      </c>
      <c r="BJ8" s="38" t="s">
        <v>302</v>
      </c>
      <c r="BK8" s="38" t="s">
        <v>303</v>
      </c>
      <c r="BL8" s="38" t="s">
        <v>194</v>
      </c>
      <c r="BM8" s="38" t="s">
        <v>195</v>
      </c>
      <c r="BN8" s="38" t="s">
        <v>400</v>
      </c>
      <c r="BO8" s="38" t="s">
        <v>401</v>
      </c>
      <c r="BP8" s="38" t="s">
        <v>302</v>
      </c>
      <c r="BQ8" s="38" t="s">
        <v>303</v>
      </c>
      <c r="BR8" s="38" t="s">
        <v>194</v>
      </c>
      <c r="BS8" s="38" t="s">
        <v>195</v>
      </c>
      <c r="BT8" s="38" t="s">
        <v>400</v>
      </c>
      <c r="BU8" s="38" t="s">
        <v>402</v>
      </c>
      <c r="BV8" s="38" t="s">
        <v>156</v>
      </c>
      <c r="BW8" s="38" t="s">
        <v>302</v>
      </c>
      <c r="BX8" s="38" t="s">
        <v>303</v>
      </c>
      <c r="BY8" s="38" t="s">
        <v>403</v>
      </c>
      <c r="BZ8" s="38" t="s">
        <v>162</v>
      </c>
      <c r="CA8" s="38" t="s">
        <v>404</v>
      </c>
      <c r="CB8" s="38" t="s">
        <v>405</v>
      </c>
      <c r="CC8" s="38" t="s">
        <v>156</v>
      </c>
      <c r="CD8" s="38" t="s">
        <v>302</v>
      </c>
      <c r="CE8" s="38" t="s">
        <v>303</v>
      </c>
      <c r="CF8" s="38" t="s">
        <v>403</v>
      </c>
      <c r="CG8" s="38" t="s">
        <v>162</v>
      </c>
      <c r="CH8" s="38" t="s">
        <v>404</v>
      </c>
      <c r="CI8" s="38" t="s">
        <v>406</v>
      </c>
      <c r="CJ8" s="38" t="s">
        <v>240</v>
      </c>
      <c r="CK8" s="38" t="s">
        <v>173</v>
      </c>
      <c r="CL8" s="38" t="s">
        <v>171</v>
      </c>
      <c r="CM8" s="38" t="s">
        <v>154</v>
      </c>
      <c r="CN8" s="38" t="s">
        <v>200</v>
      </c>
      <c r="CO8" s="38" t="s">
        <v>157</v>
      </c>
      <c r="CP8" s="38" t="s">
        <v>159</v>
      </c>
      <c r="CQ8" s="38" t="s">
        <v>16</v>
      </c>
      <c r="CR8" s="38" t="s">
        <v>160</v>
      </c>
      <c r="CS8" s="38" t="s">
        <v>161</v>
      </c>
      <c r="CT8" s="38" t="s">
        <v>162</v>
      </c>
      <c r="CU8" s="38" t="s">
        <v>201</v>
      </c>
      <c r="CV8" s="38" t="s">
        <v>190</v>
      </c>
      <c r="CW8" s="38" t="s">
        <v>156</v>
      </c>
      <c r="CX8" s="38" t="s">
        <v>202</v>
      </c>
      <c r="CY8" s="38" t="s">
        <v>183</v>
      </c>
      <c r="CZ8" s="38" t="s">
        <v>175</v>
      </c>
      <c r="DA8" s="38" t="s">
        <v>393</v>
      </c>
      <c r="DB8" s="38" t="s">
        <v>386</v>
      </c>
      <c r="DC8" s="38" t="s">
        <v>152</v>
      </c>
      <c r="DD8" s="38" t="s">
        <v>153</v>
      </c>
      <c r="DE8" s="38" t="s">
        <v>163</v>
      </c>
      <c r="DF8" s="38" t="s">
        <v>164</v>
      </c>
      <c r="DG8" s="38" t="s">
        <v>165</v>
      </c>
      <c r="DH8" s="38" t="s">
        <v>166</v>
      </c>
      <c r="DI8" s="38" t="s">
        <v>407</v>
      </c>
      <c r="DJ8" s="38" t="s">
        <v>394</v>
      </c>
      <c r="DK8" s="38" t="s">
        <v>408</v>
      </c>
      <c r="DL8" s="38" t="s">
        <v>384</v>
      </c>
      <c r="DM8" s="38" t="s">
        <v>409</v>
      </c>
      <c r="DN8" s="38" t="s">
        <v>171</v>
      </c>
      <c r="DO8" s="38" t="s">
        <v>171</v>
      </c>
      <c r="DP8" s="38" t="s">
        <v>171</v>
      </c>
      <c r="DQ8" s="38" t="s">
        <v>171</v>
      </c>
      <c r="DR8" s="38" t="s">
        <v>384</v>
      </c>
      <c r="DS8" s="38" t="s">
        <v>410</v>
      </c>
      <c r="DT8" s="38" t="s">
        <v>411</v>
      </c>
      <c r="DU8" s="38" t="s">
        <v>319</v>
      </c>
      <c r="DV8" s="38" t="s">
        <v>319</v>
      </c>
      <c r="DW8" s="38" t="s">
        <v>319</v>
      </c>
      <c r="DX8" s="38" t="s">
        <v>319</v>
      </c>
      <c r="DY8" s="38" t="s">
        <v>209</v>
      </c>
      <c r="DZ8" s="38" t="s">
        <v>171</v>
      </c>
    </row>
    <row r="9" spans="1:130">
      <c r="A9" s="38" t="s">
        <v>412</v>
      </c>
      <c r="B9" s="38" t="s">
        <v>413</v>
      </c>
      <c r="C9" s="38" t="s">
        <v>414</v>
      </c>
      <c r="D9" s="38" t="s">
        <v>148</v>
      </c>
      <c r="E9" s="38" t="s">
        <v>415</v>
      </c>
      <c r="F9" s="38" t="s">
        <v>214</v>
      </c>
      <c r="G9" s="38" t="s">
        <v>215</v>
      </c>
      <c r="H9" s="38" t="s">
        <v>416</v>
      </c>
      <c r="I9" s="39" t="s">
        <v>152</v>
      </c>
      <c r="J9" s="38" t="s">
        <v>153</v>
      </c>
      <c r="K9" s="20" t="str">
        <f>IF(VLOOKUP(B9,免考英语!G:I,3,0)="是","是","")</f>
        <v/>
      </c>
      <c r="L9" s="38" t="s">
        <v>154</v>
      </c>
      <c r="M9" s="62" t="s">
        <v>155</v>
      </c>
      <c r="N9" s="62" t="s">
        <v>156</v>
      </c>
      <c r="O9" s="38" t="s">
        <v>157</v>
      </c>
      <c r="P9" s="38" t="s">
        <v>16</v>
      </c>
      <c r="Q9" s="62" t="s">
        <v>417</v>
      </c>
      <c r="R9" s="38" t="str">
        <f t="shared" si="0"/>
        <v>104055108180121</v>
      </c>
      <c r="S9" s="38" t="str">
        <f t="shared" si="1"/>
        <v>D:\\研究生考试\\2025\\2025博士\\7 普通招考\\考生照片\\1040599765.jpg</v>
      </c>
      <c r="T9" s="38" t="str">
        <f t="shared" si="2"/>
        <v>男</v>
      </c>
      <c r="U9" s="38" t="s">
        <v>157</v>
      </c>
      <c r="V9" s="38" t="s">
        <v>159</v>
      </c>
      <c r="W9" s="38" t="s">
        <v>16</v>
      </c>
      <c r="X9" s="38" t="s">
        <v>160</v>
      </c>
      <c r="Y9" s="38" t="s">
        <v>161</v>
      </c>
      <c r="Z9" s="38" t="s">
        <v>162</v>
      </c>
      <c r="AA9" s="38" t="s">
        <v>152</v>
      </c>
      <c r="AB9" s="38" t="s">
        <v>153</v>
      </c>
      <c r="AC9" s="38" t="s">
        <v>163</v>
      </c>
      <c r="AD9" s="38" t="s">
        <v>164</v>
      </c>
      <c r="AE9" s="38" t="s">
        <v>165</v>
      </c>
      <c r="AF9" s="38" t="s">
        <v>166</v>
      </c>
      <c r="AG9" s="38" t="s">
        <v>167</v>
      </c>
      <c r="AH9" s="42" t="s">
        <v>168</v>
      </c>
      <c r="AI9" s="43" t="s">
        <v>168</v>
      </c>
      <c r="AJ9" s="38" t="s">
        <v>418</v>
      </c>
      <c r="AK9" s="38" t="s">
        <v>415</v>
      </c>
      <c r="AL9" s="38" t="s">
        <v>419</v>
      </c>
      <c r="AM9" s="38" t="s">
        <v>161</v>
      </c>
      <c r="AN9" s="38" t="s">
        <v>418</v>
      </c>
      <c r="AO9" s="38" t="s">
        <v>171</v>
      </c>
      <c r="AP9" s="38" t="s">
        <v>420</v>
      </c>
      <c r="AQ9" s="38" t="s">
        <v>161</v>
      </c>
      <c r="AR9" s="38" t="s">
        <v>156</v>
      </c>
      <c r="AS9" s="38" t="s">
        <v>173</v>
      </c>
      <c r="AT9" s="38" t="s">
        <v>161</v>
      </c>
      <c r="AU9" s="38" t="s">
        <v>175</v>
      </c>
      <c r="AV9" s="38" t="s">
        <v>421</v>
      </c>
      <c r="AW9" s="38" t="s">
        <v>421</v>
      </c>
      <c r="AX9" s="38" t="s">
        <v>421</v>
      </c>
      <c r="AY9" s="38" t="s">
        <v>295</v>
      </c>
      <c r="AZ9" s="38" t="s">
        <v>200</v>
      </c>
      <c r="BA9" s="38" t="s">
        <v>242</v>
      </c>
      <c r="BB9" s="38" t="s">
        <v>364</v>
      </c>
      <c r="BC9" s="38" t="s">
        <v>202</v>
      </c>
      <c r="BD9" s="38" t="s">
        <v>184</v>
      </c>
      <c r="BE9" s="38" t="s">
        <v>200</v>
      </c>
      <c r="BF9" s="38" t="s">
        <v>422</v>
      </c>
      <c r="BG9" s="38" t="s">
        <v>423</v>
      </c>
      <c r="BH9" s="38" t="s">
        <v>424</v>
      </c>
      <c r="BI9" s="38" t="s">
        <v>425</v>
      </c>
      <c r="BJ9" s="38" t="s">
        <v>426</v>
      </c>
      <c r="BK9" s="38" t="s">
        <v>427</v>
      </c>
      <c r="BL9" s="38" t="s">
        <v>194</v>
      </c>
      <c r="BM9" s="38" t="s">
        <v>195</v>
      </c>
      <c r="BN9" s="38" t="s">
        <v>428</v>
      </c>
      <c r="BO9" s="38" t="s">
        <v>429</v>
      </c>
      <c r="BP9" s="38" t="s">
        <v>426</v>
      </c>
      <c r="BQ9" s="38" t="s">
        <v>427</v>
      </c>
      <c r="BR9" s="38" t="s">
        <v>194</v>
      </c>
      <c r="BS9" s="38" t="s">
        <v>195</v>
      </c>
      <c r="BT9" s="38" t="s">
        <v>428</v>
      </c>
      <c r="BU9" s="38" t="s">
        <v>430</v>
      </c>
      <c r="BV9" s="38" t="s">
        <v>156</v>
      </c>
      <c r="BW9" s="38" t="s">
        <v>154</v>
      </c>
      <c r="BX9" s="38" t="s">
        <v>200</v>
      </c>
      <c r="BY9" s="38" t="s">
        <v>431</v>
      </c>
      <c r="BZ9" s="38" t="s">
        <v>276</v>
      </c>
      <c r="CA9" s="38" t="s">
        <v>432</v>
      </c>
      <c r="CB9" s="38" t="s">
        <v>186</v>
      </c>
      <c r="CC9" s="38" t="s">
        <v>156</v>
      </c>
      <c r="CD9" s="38" t="s">
        <v>154</v>
      </c>
      <c r="CE9" s="38" t="s">
        <v>200</v>
      </c>
      <c r="CF9" s="38" t="s">
        <v>431</v>
      </c>
      <c r="CG9" s="38" t="s">
        <v>276</v>
      </c>
      <c r="CH9" s="38" t="s">
        <v>432</v>
      </c>
      <c r="CI9" s="38" t="s">
        <v>186</v>
      </c>
      <c r="CJ9" s="38" t="s">
        <v>197</v>
      </c>
      <c r="CK9" s="38" t="s">
        <v>173</v>
      </c>
      <c r="CL9" s="38" t="s">
        <v>433</v>
      </c>
      <c r="CM9" s="38" t="s">
        <v>154</v>
      </c>
      <c r="CN9" s="38" t="s">
        <v>200</v>
      </c>
      <c r="CO9" s="38" t="s">
        <v>157</v>
      </c>
      <c r="CP9" s="38" t="s">
        <v>159</v>
      </c>
      <c r="CQ9" s="38" t="s">
        <v>16</v>
      </c>
      <c r="CR9" s="38" t="s">
        <v>160</v>
      </c>
      <c r="CS9" s="38" t="s">
        <v>161</v>
      </c>
      <c r="CT9" s="38" t="s">
        <v>162</v>
      </c>
      <c r="CU9" s="38" t="s">
        <v>201</v>
      </c>
      <c r="CV9" s="38" t="s">
        <v>190</v>
      </c>
      <c r="CW9" s="38" t="s">
        <v>156</v>
      </c>
      <c r="CX9" s="38" t="s">
        <v>202</v>
      </c>
      <c r="CY9" s="38" t="s">
        <v>183</v>
      </c>
      <c r="CZ9" s="38" t="s">
        <v>175</v>
      </c>
      <c r="DA9" s="38" t="s">
        <v>434</v>
      </c>
      <c r="DB9" s="38" t="s">
        <v>416</v>
      </c>
      <c r="DC9" s="38" t="s">
        <v>152</v>
      </c>
      <c r="DD9" s="38" t="s">
        <v>153</v>
      </c>
      <c r="DE9" s="38" t="s">
        <v>163</v>
      </c>
      <c r="DF9" s="38" t="s">
        <v>164</v>
      </c>
      <c r="DG9" s="38" t="s">
        <v>165</v>
      </c>
      <c r="DH9" s="38" t="s">
        <v>166</v>
      </c>
      <c r="DI9" s="38" t="s">
        <v>435</v>
      </c>
      <c r="DJ9" s="38" t="s">
        <v>436</v>
      </c>
      <c r="DK9" s="38" t="s">
        <v>415</v>
      </c>
      <c r="DL9" s="38" t="s">
        <v>415</v>
      </c>
      <c r="DM9" s="38" t="s">
        <v>437</v>
      </c>
      <c r="DN9" s="38" t="s">
        <v>171</v>
      </c>
      <c r="DO9" s="38" t="s">
        <v>171</v>
      </c>
      <c r="DP9" s="38" t="s">
        <v>171</v>
      </c>
      <c r="DQ9" s="38" t="s">
        <v>171</v>
      </c>
      <c r="DR9" s="38" t="s">
        <v>437</v>
      </c>
      <c r="DS9" s="38" t="s">
        <v>438</v>
      </c>
      <c r="DT9" s="38" t="s">
        <v>439</v>
      </c>
      <c r="DU9" s="38" t="s">
        <v>351</v>
      </c>
      <c r="DV9" s="38" t="s">
        <v>351</v>
      </c>
      <c r="DW9" s="38" t="s">
        <v>351</v>
      </c>
      <c r="DX9" s="38" t="s">
        <v>351</v>
      </c>
      <c r="DY9" s="38" t="s">
        <v>209</v>
      </c>
      <c r="DZ9" s="38" t="s">
        <v>171</v>
      </c>
    </row>
    <row r="10" spans="1:130">
      <c r="A10" s="38" t="s">
        <v>440</v>
      </c>
      <c r="B10" s="38" t="s">
        <v>441</v>
      </c>
      <c r="C10" s="38" t="s">
        <v>442</v>
      </c>
      <c r="D10" s="38" t="s">
        <v>148</v>
      </c>
      <c r="E10" s="38" t="s">
        <v>443</v>
      </c>
      <c r="F10" s="38" t="s">
        <v>444</v>
      </c>
      <c r="G10" s="38" t="s">
        <v>151</v>
      </c>
      <c r="I10" s="39" t="s">
        <v>152</v>
      </c>
      <c r="J10" s="38" t="s">
        <v>153</v>
      </c>
      <c r="K10" s="20" t="str">
        <f>IF(VLOOKUP(B10,免考英语!G:I,3,0)="是","是","")</f>
        <v/>
      </c>
      <c r="L10" s="38" t="s">
        <v>154</v>
      </c>
      <c r="M10" s="62" t="s">
        <v>155</v>
      </c>
      <c r="N10" s="62" t="s">
        <v>156</v>
      </c>
      <c r="O10" s="38" t="s">
        <v>157</v>
      </c>
      <c r="P10" s="38" t="s">
        <v>16</v>
      </c>
      <c r="Q10" s="62" t="s">
        <v>184</v>
      </c>
      <c r="R10" s="38" t="str">
        <f t="shared" si="0"/>
        <v>104055108180122</v>
      </c>
      <c r="S10" s="38" t="str">
        <f t="shared" si="1"/>
        <v>D:\\研究生考试\\2025\\2025博士\\7 普通招考\\考生照片\\1040599774.jpg</v>
      </c>
      <c r="T10" s="38" t="str">
        <f t="shared" si="2"/>
        <v>男</v>
      </c>
      <c r="U10" s="38" t="s">
        <v>157</v>
      </c>
      <c r="V10" s="38" t="s">
        <v>159</v>
      </c>
      <c r="W10" s="38" t="s">
        <v>16</v>
      </c>
      <c r="X10" s="38" t="s">
        <v>160</v>
      </c>
      <c r="Y10" s="38" t="s">
        <v>161</v>
      </c>
      <c r="Z10" s="38" t="s">
        <v>162</v>
      </c>
      <c r="AA10" s="38" t="s">
        <v>152</v>
      </c>
      <c r="AB10" s="38" t="s">
        <v>153</v>
      </c>
      <c r="AC10" s="38" t="s">
        <v>163</v>
      </c>
      <c r="AD10" s="38" t="s">
        <v>164</v>
      </c>
      <c r="AE10" s="38" t="s">
        <v>165</v>
      </c>
      <c r="AF10" s="38" t="s">
        <v>166</v>
      </c>
      <c r="AG10" s="38" t="s">
        <v>167</v>
      </c>
      <c r="AH10" s="42" t="s">
        <v>168</v>
      </c>
      <c r="AI10" s="43" t="s">
        <v>168</v>
      </c>
      <c r="AJ10" s="38" t="s">
        <v>445</v>
      </c>
      <c r="AK10" s="38" t="s">
        <v>443</v>
      </c>
      <c r="AL10" s="38" t="s">
        <v>446</v>
      </c>
      <c r="AM10" s="38" t="s">
        <v>161</v>
      </c>
      <c r="AN10" s="38" t="s">
        <v>445</v>
      </c>
      <c r="AO10" s="38" t="s">
        <v>171</v>
      </c>
      <c r="AP10" s="38" t="s">
        <v>447</v>
      </c>
      <c r="AQ10" s="38" t="s">
        <v>161</v>
      </c>
      <c r="AR10" s="38" t="s">
        <v>156</v>
      </c>
      <c r="AS10" s="38" t="s">
        <v>156</v>
      </c>
      <c r="AT10" s="38" t="s">
        <v>448</v>
      </c>
      <c r="AU10" s="38" t="s">
        <v>175</v>
      </c>
      <c r="AV10" s="38" t="s">
        <v>449</v>
      </c>
      <c r="AW10" s="38" t="s">
        <v>449</v>
      </c>
      <c r="AX10" s="38" t="s">
        <v>449</v>
      </c>
      <c r="AY10" s="38" t="s">
        <v>295</v>
      </c>
      <c r="AZ10" s="38" t="s">
        <v>200</v>
      </c>
      <c r="BA10" s="38" t="s">
        <v>242</v>
      </c>
      <c r="BB10" s="38" t="s">
        <v>364</v>
      </c>
      <c r="BC10" s="38" t="s">
        <v>202</v>
      </c>
      <c r="BD10" s="38" t="s">
        <v>184</v>
      </c>
      <c r="BE10" s="38" t="s">
        <v>200</v>
      </c>
      <c r="BF10" s="38" t="s">
        <v>450</v>
      </c>
      <c r="BG10" s="38" t="s">
        <v>451</v>
      </c>
      <c r="BH10" s="38" t="s">
        <v>452</v>
      </c>
      <c r="BI10" s="38" t="s">
        <v>453</v>
      </c>
      <c r="BJ10" s="38" t="s">
        <v>454</v>
      </c>
      <c r="BK10" s="38" t="s">
        <v>455</v>
      </c>
      <c r="BL10" s="38" t="s">
        <v>194</v>
      </c>
      <c r="BM10" s="38" t="s">
        <v>195</v>
      </c>
      <c r="BN10" s="38" t="s">
        <v>456</v>
      </c>
      <c r="BO10" s="38" t="s">
        <v>457</v>
      </c>
      <c r="BP10" s="38" t="s">
        <v>454</v>
      </c>
      <c r="BQ10" s="38" t="s">
        <v>455</v>
      </c>
      <c r="BR10" s="38" t="s">
        <v>194</v>
      </c>
      <c r="BS10" s="38" t="s">
        <v>195</v>
      </c>
      <c r="BT10" s="38" t="s">
        <v>456</v>
      </c>
      <c r="BU10" s="38" t="s">
        <v>458</v>
      </c>
      <c r="BV10" s="38" t="s">
        <v>156</v>
      </c>
      <c r="BW10" s="38" t="s">
        <v>154</v>
      </c>
      <c r="BX10" s="38" t="s">
        <v>200</v>
      </c>
      <c r="BY10" s="38" t="s">
        <v>431</v>
      </c>
      <c r="BZ10" s="38" t="s">
        <v>276</v>
      </c>
      <c r="CA10" s="38" t="s">
        <v>432</v>
      </c>
      <c r="CB10" s="38" t="s">
        <v>171</v>
      </c>
      <c r="CC10" s="38" t="s">
        <v>156</v>
      </c>
      <c r="CD10" s="38" t="s">
        <v>154</v>
      </c>
      <c r="CE10" s="38" t="s">
        <v>200</v>
      </c>
      <c r="CF10" s="38" t="s">
        <v>431</v>
      </c>
      <c r="CG10" s="38" t="s">
        <v>276</v>
      </c>
      <c r="CH10" s="38" t="s">
        <v>432</v>
      </c>
      <c r="CI10" s="38" t="s">
        <v>171</v>
      </c>
      <c r="CJ10" s="38" t="s">
        <v>280</v>
      </c>
      <c r="CK10" s="38" t="s">
        <v>173</v>
      </c>
      <c r="CL10" s="38" t="s">
        <v>459</v>
      </c>
      <c r="CM10" s="38" t="s">
        <v>154</v>
      </c>
      <c r="CN10" s="38" t="s">
        <v>200</v>
      </c>
      <c r="CO10" s="38" t="s">
        <v>157</v>
      </c>
      <c r="CP10" s="38" t="s">
        <v>159</v>
      </c>
      <c r="CQ10" s="38" t="s">
        <v>16</v>
      </c>
      <c r="CR10" s="38" t="s">
        <v>160</v>
      </c>
      <c r="CS10" s="38" t="s">
        <v>161</v>
      </c>
      <c r="CT10" s="38" t="s">
        <v>162</v>
      </c>
      <c r="CU10" s="38" t="s">
        <v>201</v>
      </c>
      <c r="CV10" s="38" t="s">
        <v>190</v>
      </c>
      <c r="CW10" s="38" t="s">
        <v>156</v>
      </c>
      <c r="CX10" s="38" t="s">
        <v>202</v>
      </c>
      <c r="CY10" s="38" t="s">
        <v>202</v>
      </c>
      <c r="CZ10" s="38" t="s">
        <v>175</v>
      </c>
      <c r="DA10" s="38" t="s">
        <v>171</v>
      </c>
      <c r="DB10" s="38" t="s">
        <v>171</v>
      </c>
      <c r="DC10" s="38" t="s">
        <v>152</v>
      </c>
      <c r="DD10" s="38" t="s">
        <v>153</v>
      </c>
      <c r="DE10" s="38" t="s">
        <v>163</v>
      </c>
      <c r="DF10" s="38" t="s">
        <v>164</v>
      </c>
      <c r="DG10" s="38" t="s">
        <v>165</v>
      </c>
      <c r="DH10" s="38" t="s">
        <v>166</v>
      </c>
      <c r="DI10" s="38" t="s">
        <v>460</v>
      </c>
      <c r="DJ10" s="38" t="s">
        <v>364</v>
      </c>
      <c r="DK10" s="38" t="s">
        <v>175</v>
      </c>
      <c r="DL10" s="38" t="s">
        <v>443</v>
      </c>
      <c r="DM10" s="38" t="s">
        <v>461</v>
      </c>
      <c r="DN10" s="38" t="s">
        <v>171</v>
      </c>
      <c r="DO10" s="38" t="s">
        <v>171</v>
      </c>
      <c r="DP10" s="38" t="s">
        <v>171</v>
      </c>
      <c r="DQ10" s="38" t="s">
        <v>171</v>
      </c>
      <c r="DR10" s="38" t="s">
        <v>443</v>
      </c>
      <c r="DS10" s="38" t="s">
        <v>462</v>
      </c>
      <c r="DT10" s="38" t="s">
        <v>171</v>
      </c>
      <c r="DU10" s="38" t="s">
        <v>463</v>
      </c>
      <c r="DV10" s="38" t="s">
        <v>463</v>
      </c>
      <c r="DW10" s="38" t="s">
        <v>351</v>
      </c>
      <c r="DX10" s="38" t="s">
        <v>351</v>
      </c>
      <c r="DY10" s="38" t="s">
        <v>209</v>
      </c>
      <c r="DZ10" s="38" t="s">
        <v>171</v>
      </c>
    </row>
    <row r="11" spans="1:130">
      <c r="A11" s="38" t="s">
        <v>464</v>
      </c>
      <c r="B11" s="38" t="s">
        <v>465</v>
      </c>
      <c r="C11" s="38" t="s">
        <v>466</v>
      </c>
      <c r="D11" s="38" t="s">
        <v>467</v>
      </c>
      <c r="E11" s="38" t="s">
        <v>468</v>
      </c>
      <c r="F11" s="38" t="s">
        <v>356</v>
      </c>
      <c r="G11" s="38" t="s">
        <v>151</v>
      </c>
      <c r="I11" s="39" t="s">
        <v>152</v>
      </c>
      <c r="J11" s="38" t="s">
        <v>153</v>
      </c>
      <c r="K11" s="20" t="str">
        <f>IF(VLOOKUP(B11,免考英语!G:I,3,0)="是","是","")</f>
        <v/>
      </c>
      <c r="L11" s="38" t="s">
        <v>154</v>
      </c>
      <c r="M11" s="62" t="s">
        <v>155</v>
      </c>
      <c r="N11" s="62" t="s">
        <v>156</v>
      </c>
      <c r="O11" s="38" t="s">
        <v>157</v>
      </c>
      <c r="P11" s="38" t="s">
        <v>16</v>
      </c>
      <c r="Q11" s="62" t="s">
        <v>469</v>
      </c>
      <c r="R11" s="38" t="str">
        <f t="shared" si="0"/>
        <v>104055108180123</v>
      </c>
      <c r="S11" s="38" t="str">
        <f t="shared" si="1"/>
        <v>D:\\研究生考试\\2025\\2025博士\\7 普通招考\\考生照片\\1040599775.jpg</v>
      </c>
      <c r="T11" s="38" t="str">
        <f t="shared" si="2"/>
        <v>男</v>
      </c>
      <c r="U11" s="38" t="s">
        <v>157</v>
      </c>
      <c r="V11" s="38" t="s">
        <v>159</v>
      </c>
      <c r="W11" s="38" t="s">
        <v>16</v>
      </c>
      <c r="X11" s="38" t="s">
        <v>160</v>
      </c>
      <c r="Y11" s="38" t="s">
        <v>161</v>
      </c>
      <c r="Z11" s="38" t="s">
        <v>162</v>
      </c>
      <c r="AA11" s="38" t="s">
        <v>152</v>
      </c>
      <c r="AB11" s="38" t="s">
        <v>153</v>
      </c>
      <c r="AC11" s="38" t="s">
        <v>163</v>
      </c>
      <c r="AD11" s="38" t="s">
        <v>164</v>
      </c>
      <c r="AE11" s="38" t="s">
        <v>165</v>
      </c>
      <c r="AF11" s="38" t="s">
        <v>166</v>
      </c>
      <c r="AG11" s="38" t="s">
        <v>167</v>
      </c>
      <c r="AH11" s="42" t="s">
        <v>168</v>
      </c>
      <c r="AI11" s="43" t="s">
        <v>168</v>
      </c>
      <c r="AJ11" s="38" t="s">
        <v>470</v>
      </c>
      <c r="AK11" s="38" t="s">
        <v>468</v>
      </c>
      <c r="AL11" s="38" t="s">
        <v>471</v>
      </c>
      <c r="AM11" s="38" t="s">
        <v>161</v>
      </c>
      <c r="AN11" s="38" t="s">
        <v>470</v>
      </c>
      <c r="AO11" s="38" t="s">
        <v>171</v>
      </c>
      <c r="AP11" s="38" t="s">
        <v>472</v>
      </c>
      <c r="AQ11" s="38" t="s">
        <v>161</v>
      </c>
      <c r="AR11" s="38" t="s">
        <v>156</v>
      </c>
      <c r="AS11" s="38" t="s">
        <v>173</v>
      </c>
      <c r="AT11" s="38" t="s">
        <v>473</v>
      </c>
      <c r="AU11" s="38" t="s">
        <v>175</v>
      </c>
      <c r="AV11" s="38" t="s">
        <v>474</v>
      </c>
      <c r="AW11" s="38" t="s">
        <v>474</v>
      </c>
      <c r="AX11" s="38" t="s">
        <v>474</v>
      </c>
      <c r="AY11" s="38" t="s">
        <v>475</v>
      </c>
      <c r="AZ11" s="38" t="s">
        <v>476</v>
      </c>
      <c r="BA11" s="38" t="s">
        <v>477</v>
      </c>
      <c r="BB11" s="38" t="s">
        <v>478</v>
      </c>
      <c r="BC11" s="38" t="s">
        <v>331</v>
      </c>
      <c r="BD11" s="38" t="s">
        <v>395</v>
      </c>
      <c r="BE11" s="38" t="s">
        <v>479</v>
      </c>
      <c r="BF11" s="38" t="s">
        <v>480</v>
      </c>
      <c r="BG11" s="38" t="s">
        <v>186</v>
      </c>
      <c r="BH11" s="38" t="s">
        <v>481</v>
      </c>
      <c r="BI11" s="38" t="s">
        <v>186</v>
      </c>
      <c r="BJ11" s="38" t="s">
        <v>154</v>
      </c>
      <c r="BK11" s="38" t="s">
        <v>200</v>
      </c>
      <c r="BL11" s="38" t="s">
        <v>194</v>
      </c>
      <c r="BM11" s="38" t="s">
        <v>195</v>
      </c>
      <c r="BN11" s="38" t="s">
        <v>428</v>
      </c>
      <c r="BO11" s="38" t="s">
        <v>482</v>
      </c>
      <c r="BP11" s="38" t="s">
        <v>154</v>
      </c>
      <c r="BQ11" s="38" t="s">
        <v>200</v>
      </c>
      <c r="BR11" s="38" t="s">
        <v>194</v>
      </c>
      <c r="BS11" s="38" t="s">
        <v>195</v>
      </c>
      <c r="BT11" s="38" t="s">
        <v>428</v>
      </c>
      <c r="BU11" s="38" t="s">
        <v>483</v>
      </c>
      <c r="BV11" s="38" t="s">
        <v>156</v>
      </c>
      <c r="BW11" s="38" t="s">
        <v>154</v>
      </c>
      <c r="BX11" s="38" t="s">
        <v>200</v>
      </c>
      <c r="BY11" s="38" t="s">
        <v>342</v>
      </c>
      <c r="BZ11" s="38" t="s">
        <v>343</v>
      </c>
      <c r="CA11" s="38" t="s">
        <v>484</v>
      </c>
      <c r="CB11" s="38" t="s">
        <v>485</v>
      </c>
      <c r="CC11" s="38" t="s">
        <v>156</v>
      </c>
      <c r="CD11" s="38" t="s">
        <v>154</v>
      </c>
      <c r="CE11" s="38" t="s">
        <v>200</v>
      </c>
      <c r="CF11" s="38" t="s">
        <v>342</v>
      </c>
      <c r="CG11" s="38" t="s">
        <v>343</v>
      </c>
      <c r="CH11" s="38" t="s">
        <v>484</v>
      </c>
      <c r="CI11" s="38" t="s">
        <v>486</v>
      </c>
      <c r="CJ11" s="38" t="s">
        <v>280</v>
      </c>
      <c r="CK11" s="38" t="s">
        <v>173</v>
      </c>
      <c r="CL11" s="38" t="s">
        <v>171</v>
      </c>
      <c r="CM11" s="38" t="s">
        <v>154</v>
      </c>
      <c r="CN11" s="38" t="s">
        <v>200</v>
      </c>
      <c r="CO11" s="38" t="s">
        <v>157</v>
      </c>
      <c r="CP11" s="38" t="s">
        <v>159</v>
      </c>
      <c r="CQ11" s="38" t="s">
        <v>16</v>
      </c>
      <c r="CR11" s="38" t="s">
        <v>160</v>
      </c>
      <c r="CS11" s="38" t="s">
        <v>161</v>
      </c>
      <c r="CT11" s="38" t="s">
        <v>162</v>
      </c>
      <c r="CU11" s="38" t="s">
        <v>201</v>
      </c>
      <c r="CV11" s="38" t="s">
        <v>190</v>
      </c>
      <c r="CW11" s="38" t="s">
        <v>156</v>
      </c>
      <c r="CX11" s="38" t="s">
        <v>202</v>
      </c>
      <c r="CY11" s="38" t="s">
        <v>202</v>
      </c>
      <c r="CZ11" s="38" t="s">
        <v>175</v>
      </c>
      <c r="DA11" s="38" t="s">
        <v>171</v>
      </c>
      <c r="DB11" s="38" t="s">
        <v>171</v>
      </c>
      <c r="DC11" s="38" t="s">
        <v>152</v>
      </c>
      <c r="DD11" s="38" t="s">
        <v>153</v>
      </c>
      <c r="DE11" s="38" t="s">
        <v>163</v>
      </c>
      <c r="DF11" s="38" t="s">
        <v>164</v>
      </c>
      <c r="DG11" s="38" t="s">
        <v>165</v>
      </c>
      <c r="DH11" s="38" t="s">
        <v>166</v>
      </c>
      <c r="DI11" s="38" t="s">
        <v>487</v>
      </c>
      <c r="DJ11" s="38" t="s">
        <v>478</v>
      </c>
      <c r="DK11" s="38" t="s">
        <v>175</v>
      </c>
      <c r="DL11" s="38" t="s">
        <v>468</v>
      </c>
      <c r="DM11" s="38" t="s">
        <v>488</v>
      </c>
      <c r="DN11" s="38" t="s">
        <v>171</v>
      </c>
      <c r="DO11" s="38" t="s">
        <v>171</v>
      </c>
      <c r="DP11" s="38" t="s">
        <v>171</v>
      </c>
      <c r="DQ11" s="38" t="s">
        <v>171</v>
      </c>
      <c r="DR11" s="38" t="s">
        <v>488</v>
      </c>
      <c r="DS11" s="38" t="s">
        <v>489</v>
      </c>
      <c r="DT11" s="38" t="s">
        <v>490</v>
      </c>
      <c r="DU11" s="38" t="s">
        <v>351</v>
      </c>
      <c r="DV11" s="38" t="s">
        <v>351</v>
      </c>
      <c r="DW11" s="38" t="s">
        <v>351</v>
      </c>
      <c r="DX11" s="38" t="s">
        <v>351</v>
      </c>
      <c r="DY11" s="38" t="s">
        <v>209</v>
      </c>
      <c r="DZ11" s="38" t="s">
        <v>171</v>
      </c>
    </row>
    <row r="12" spans="1:130">
      <c r="A12" s="38" t="s">
        <v>491</v>
      </c>
      <c r="B12" s="38" t="s">
        <v>492</v>
      </c>
      <c r="C12" s="38" t="s">
        <v>493</v>
      </c>
      <c r="D12" s="38" t="s">
        <v>494</v>
      </c>
      <c r="E12" s="38" t="s">
        <v>495</v>
      </c>
      <c r="F12" s="38" t="s">
        <v>356</v>
      </c>
      <c r="G12" s="38" t="s">
        <v>151</v>
      </c>
      <c r="I12" s="39" t="s">
        <v>152</v>
      </c>
      <c r="J12" s="38" t="s">
        <v>153</v>
      </c>
      <c r="K12" s="20" t="str">
        <f>IF(VLOOKUP(B12,免考英语!G:I,3,0)="是","是","")</f>
        <v/>
      </c>
      <c r="L12" s="38" t="s">
        <v>154</v>
      </c>
      <c r="M12" s="62" t="s">
        <v>155</v>
      </c>
      <c r="N12" s="62" t="s">
        <v>156</v>
      </c>
      <c r="O12" s="38" t="s">
        <v>157</v>
      </c>
      <c r="P12" s="38" t="s">
        <v>16</v>
      </c>
      <c r="Q12" s="62" t="s">
        <v>496</v>
      </c>
      <c r="R12" s="38" t="str">
        <f t="shared" si="0"/>
        <v>104055108180124</v>
      </c>
      <c r="S12" s="38" t="str">
        <f t="shared" si="1"/>
        <v>D:\\研究生考试\\2025\\2025博士\\7 普通招考\\考生照片\\1040599755.jpg</v>
      </c>
      <c r="T12" s="38" t="str">
        <f t="shared" si="2"/>
        <v>男</v>
      </c>
      <c r="U12" s="38" t="s">
        <v>157</v>
      </c>
      <c r="V12" s="38" t="s">
        <v>159</v>
      </c>
      <c r="W12" s="38" t="s">
        <v>16</v>
      </c>
      <c r="X12" s="38" t="s">
        <v>160</v>
      </c>
      <c r="Y12" s="38" t="s">
        <v>161</v>
      </c>
      <c r="Z12" s="38" t="s">
        <v>162</v>
      </c>
      <c r="AA12" s="38" t="s">
        <v>152</v>
      </c>
      <c r="AB12" s="38" t="s">
        <v>153</v>
      </c>
      <c r="AC12" s="38" t="s">
        <v>163</v>
      </c>
      <c r="AD12" s="38" t="s">
        <v>164</v>
      </c>
      <c r="AE12" s="38" t="s">
        <v>165</v>
      </c>
      <c r="AF12" s="38" t="s">
        <v>166</v>
      </c>
      <c r="AG12" s="38" t="s">
        <v>167</v>
      </c>
      <c r="AH12" s="42" t="s">
        <v>168</v>
      </c>
      <c r="AI12" s="43" t="s">
        <v>168</v>
      </c>
      <c r="AJ12" s="38" t="s">
        <v>497</v>
      </c>
      <c r="AK12" s="38" t="s">
        <v>495</v>
      </c>
      <c r="AL12" s="38" t="s">
        <v>498</v>
      </c>
      <c r="AM12" s="38" t="s">
        <v>161</v>
      </c>
      <c r="AN12" s="38" t="s">
        <v>497</v>
      </c>
      <c r="AO12" s="38" t="s">
        <v>171</v>
      </c>
      <c r="AP12" s="38" t="s">
        <v>499</v>
      </c>
      <c r="AQ12" s="38" t="s">
        <v>161</v>
      </c>
      <c r="AR12" s="38" t="s">
        <v>156</v>
      </c>
      <c r="AS12" s="38" t="s">
        <v>156</v>
      </c>
      <c r="AT12" s="38" t="s">
        <v>174</v>
      </c>
      <c r="AU12" s="38" t="s">
        <v>175</v>
      </c>
      <c r="AV12" s="38" t="s">
        <v>500</v>
      </c>
      <c r="AW12" s="38" t="s">
        <v>500</v>
      </c>
      <c r="AX12" s="38" t="s">
        <v>500</v>
      </c>
      <c r="AY12" s="38" t="s">
        <v>501</v>
      </c>
      <c r="AZ12" s="38" t="s">
        <v>502</v>
      </c>
      <c r="BA12" s="38" t="s">
        <v>503</v>
      </c>
      <c r="BB12" s="38" t="s">
        <v>504</v>
      </c>
      <c r="BC12" s="38" t="s">
        <v>331</v>
      </c>
      <c r="BD12" s="38" t="s">
        <v>395</v>
      </c>
      <c r="BE12" s="38" t="s">
        <v>502</v>
      </c>
      <c r="BF12" s="38" t="s">
        <v>505</v>
      </c>
      <c r="BG12" s="38" t="s">
        <v>506</v>
      </c>
      <c r="BH12" s="38" t="s">
        <v>507</v>
      </c>
      <c r="BI12" s="38" t="s">
        <v>508</v>
      </c>
      <c r="BJ12" s="38" t="s">
        <v>426</v>
      </c>
      <c r="BK12" s="38" t="s">
        <v>427</v>
      </c>
      <c r="BL12" s="38" t="s">
        <v>509</v>
      </c>
      <c r="BM12" s="38" t="s">
        <v>510</v>
      </c>
      <c r="BN12" s="38" t="s">
        <v>400</v>
      </c>
      <c r="BO12" s="38" t="s">
        <v>511</v>
      </c>
      <c r="BP12" s="38" t="s">
        <v>426</v>
      </c>
      <c r="BQ12" s="38" t="s">
        <v>427</v>
      </c>
      <c r="BR12" s="38" t="s">
        <v>509</v>
      </c>
      <c r="BS12" s="38" t="s">
        <v>510</v>
      </c>
      <c r="BT12" s="38" t="s">
        <v>400</v>
      </c>
      <c r="BU12" s="38" t="s">
        <v>512</v>
      </c>
      <c r="BV12" s="38" t="s">
        <v>156</v>
      </c>
      <c r="BW12" s="38" t="s">
        <v>154</v>
      </c>
      <c r="BX12" s="38" t="s">
        <v>200</v>
      </c>
      <c r="BY12" s="38" t="s">
        <v>342</v>
      </c>
      <c r="BZ12" s="38" t="s">
        <v>343</v>
      </c>
      <c r="CA12" s="38" t="s">
        <v>513</v>
      </c>
      <c r="CB12" s="38" t="s">
        <v>514</v>
      </c>
      <c r="CC12" s="38" t="s">
        <v>156</v>
      </c>
      <c r="CD12" s="38" t="s">
        <v>154</v>
      </c>
      <c r="CE12" s="38" t="s">
        <v>200</v>
      </c>
      <c r="CF12" s="38" t="s">
        <v>342</v>
      </c>
      <c r="CG12" s="38" t="s">
        <v>343</v>
      </c>
      <c r="CH12" s="38" t="s">
        <v>513</v>
      </c>
      <c r="CI12" s="38" t="s">
        <v>515</v>
      </c>
      <c r="CJ12" s="38" t="s">
        <v>280</v>
      </c>
      <c r="CK12" s="38" t="s">
        <v>173</v>
      </c>
      <c r="CL12" s="38" t="s">
        <v>171</v>
      </c>
      <c r="CM12" s="38" t="s">
        <v>154</v>
      </c>
      <c r="CN12" s="38" t="s">
        <v>200</v>
      </c>
      <c r="CO12" s="38" t="s">
        <v>157</v>
      </c>
      <c r="CP12" s="38" t="s">
        <v>159</v>
      </c>
      <c r="CQ12" s="38" t="s">
        <v>16</v>
      </c>
      <c r="CR12" s="38" t="s">
        <v>160</v>
      </c>
      <c r="CS12" s="38" t="s">
        <v>161</v>
      </c>
      <c r="CT12" s="38" t="s">
        <v>162</v>
      </c>
      <c r="CU12" s="38" t="s">
        <v>201</v>
      </c>
      <c r="CV12" s="38" t="s">
        <v>190</v>
      </c>
      <c r="CW12" s="38" t="s">
        <v>156</v>
      </c>
      <c r="CX12" s="38" t="s">
        <v>202</v>
      </c>
      <c r="CY12" s="38" t="s">
        <v>202</v>
      </c>
      <c r="CZ12" s="38" t="s">
        <v>175</v>
      </c>
      <c r="DA12" s="38" t="s">
        <v>171</v>
      </c>
      <c r="DB12" s="38" t="s">
        <v>171</v>
      </c>
      <c r="DC12" s="38" t="s">
        <v>152</v>
      </c>
      <c r="DD12" s="38" t="s">
        <v>153</v>
      </c>
      <c r="DE12" s="38" t="s">
        <v>163</v>
      </c>
      <c r="DF12" s="38" t="s">
        <v>164</v>
      </c>
      <c r="DG12" s="38" t="s">
        <v>165</v>
      </c>
      <c r="DH12" s="38" t="s">
        <v>166</v>
      </c>
      <c r="DI12" s="38" t="s">
        <v>503</v>
      </c>
      <c r="DJ12" s="38" t="s">
        <v>504</v>
      </c>
      <c r="DK12" s="38" t="s">
        <v>175</v>
      </c>
      <c r="DL12" s="38" t="s">
        <v>495</v>
      </c>
      <c r="DM12" s="38" t="s">
        <v>516</v>
      </c>
      <c r="DN12" s="38" t="s">
        <v>171</v>
      </c>
      <c r="DO12" s="38" t="s">
        <v>171</v>
      </c>
      <c r="DP12" s="38" t="s">
        <v>171</v>
      </c>
      <c r="DQ12" s="38" t="s">
        <v>171</v>
      </c>
      <c r="DR12" s="38" t="s">
        <v>495</v>
      </c>
      <c r="DS12" s="38" t="s">
        <v>517</v>
      </c>
      <c r="DT12" s="38" t="s">
        <v>171</v>
      </c>
      <c r="DU12" s="38" t="s">
        <v>351</v>
      </c>
      <c r="DV12" s="38" t="s">
        <v>351</v>
      </c>
      <c r="DW12" s="38" t="s">
        <v>351</v>
      </c>
      <c r="DX12" s="38" t="s">
        <v>351</v>
      </c>
      <c r="DY12" s="38" t="s">
        <v>209</v>
      </c>
      <c r="DZ12" s="38" t="s">
        <v>171</v>
      </c>
    </row>
    <row r="13" spans="1:130">
      <c r="A13" s="38" t="s">
        <v>518</v>
      </c>
      <c r="B13" s="38" t="s">
        <v>519</v>
      </c>
      <c r="C13" s="38" t="s">
        <v>520</v>
      </c>
      <c r="D13" s="38" t="s">
        <v>148</v>
      </c>
      <c r="E13" s="38" t="s">
        <v>521</v>
      </c>
      <c r="F13" s="38" t="s">
        <v>522</v>
      </c>
      <c r="G13" s="38" t="s">
        <v>215</v>
      </c>
      <c r="H13" s="38" t="s">
        <v>523</v>
      </c>
      <c r="I13" s="39" t="s">
        <v>152</v>
      </c>
      <c r="J13" s="38" t="s">
        <v>153</v>
      </c>
      <c r="K13" s="20" t="str">
        <f>IF(VLOOKUP(B13,免考英语!G:I,3,0)="是","是","")</f>
        <v/>
      </c>
      <c r="L13" s="38" t="s">
        <v>154</v>
      </c>
      <c r="M13" s="62" t="s">
        <v>155</v>
      </c>
      <c r="N13" s="62" t="s">
        <v>156</v>
      </c>
      <c r="O13" s="38" t="s">
        <v>157</v>
      </c>
      <c r="P13" s="38" t="s">
        <v>16</v>
      </c>
      <c r="Q13" s="62" t="s">
        <v>524</v>
      </c>
      <c r="R13" s="38" t="str">
        <f t="shared" si="0"/>
        <v>104055108180125</v>
      </c>
      <c r="S13" s="38" t="str">
        <f t="shared" si="1"/>
        <v>D:\\研究生考试\\2025\\2025博士\\7 普通招考\\考生照片\\1040599781.jpg</v>
      </c>
      <c r="T13" s="38" t="str">
        <f t="shared" si="2"/>
        <v>男</v>
      </c>
      <c r="U13" s="38" t="s">
        <v>157</v>
      </c>
      <c r="V13" s="38" t="s">
        <v>159</v>
      </c>
      <c r="W13" s="38" t="s">
        <v>16</v>
      </c>
      <c r="X13" s="38" t="s">
        <v>160</v>
      </c>
      <c r="Y13" s="38" t="s">
        <v>161</v>
      </c>
      <c r="Z13" s="38" t="s">
        <v>162</v>
      </c>
      <c r="AA13" s="38" t="s">
        <v>152</v>
      </c>
      <c r="AB13" s="38" t="s">
        <v>153</v>
      </c>
      <c r="AC13" s="38" t="s">
        <v>163</v>
      </c>
      <c r="AD13" s="38" t="s">
        <v>164</v>
      </c>
      <c r="AE13" s="38" t="s">
        <v>165</v>
      </c>
      <c r="AF13" s="38" t="s">
        <v>166</v>
      </c>
      <c r="AG13" s="38" t="s">
        <v>167</v>
      </c>
      <c r="AH13" s="42" t="s">
        <v>168</v>
      </c>
      <c r="AI13" s="43" t="s">
        <v>168</v>
      </c>
      <c r="AJ13" s="38" t="s">
        <v>525</v>
      </c>
      <c r="AK13" s="38" t="s">
        <v>521</v>
      </c>
      <c r="AL13" s="38" t="s">
        <v>526</v>
      </c>
      <c r="AM13" s="38" t="s">
        <v>161</v>
      </c>
      <c r="AN13" s="38" t="s">
        <v>525</v>
      </c>
      <c r="AO13" s="38" t="s">
        <v>171</v>
      </c>
      <c r="AP13" s="38" t="s">
        <v>527</v>
      </c>
      <c r="AQ13" s="38" t="s">
        <v>161</v>
      </c>
      <c r="AR13" s="38" t="s">
        <v>156</v>
      </c>
      <c r="AS13" s="38" t="s">
        <v>173</v>
      </c>
      <c r="AT13" s="38" t="s">
        <v>161</v>
      </c>
      <c r="AU13" s="38" t="s">
        <v>175</v>
      </c>
      <c r="AV13" s="38" t="s">
        <v>528</v>
      </c>
      <c r="AW13" s="38" t="s">
        <v>528</v>
      </c>
      <c r="AX13" s="38" t="s">
        <v>529</v>
      </c>
      <c r="AY13" s="38" t="s">
        <v>529</v>
      </c>
      <c r="AZ13" s="38" t="s">
        <v>523</v>
      </c>
      <c r="BA13" s="38" t="s">
        <v>530</v>
      </c>
      <c r="BB13" s="38" t="s">
        <v>531</v>
      </c>
      <c r="BC13" s="38" t="s">
        <v>202</v>
      </c>
      <c r="BD13" s="38" t="s">
        <v>263</v>
      </c>
      <c r="BE13" s="38" t="s">
        <v>523</v>
      </c>
      <c r="BF13" s="38" t="s">
        <v>532</v>
      </c>
      <c r="BG13" s="38" t="s">
        <v>533</v>
      </c>
      <c r="BH13" s="38" t="s">
        <v>534</v>
      </c>
      <c r="BI13" s="38" t="s">
        <v>535</v>
      </c>
      <c r="BJ13" s="38" t="s">
        <v>154</v>
      </c>
      <c r="BK13" s="38" t="s">
        <v>200</v>
      </c>
      <c r="BL13" s="38" t="s">
        <v>194</v>
      </c>
      <c r="BM13" s="38" t="s">
        <v>195</v>
      </c>
      <c r="BN13" s="38" t="s">
        <v>536</v>
      </c>
      <c r="BO13" s="38" t="s">
        <v>537</v>
      </c>
      <c r="BP13" s="38" t="s">
        <v>154</v>
      </c>
      <c r="BQ13" s="38" t="s">
        <v>200</v>
      </c>
      <c r="BR13" s="38" t="s">
        <v>194</v>
      </c>
      <c r="BS13" s="38" t="s">
        <v>195</v>
      </c>
      <c r="BT13" s="38" t="s">
        <v>536</v>
      </c>
      <c r="BU13" s="38" t="s">
        <v>538</v>
      </c>
      <c r="BV13" s="38" t="s">
        <v>156</v>
      </c>
      <c r="BW13" s="38" t="s">
        <v>154</v>
      </c>
      <c r="BX13" s="38" t="s">
        <v>200</v>
      </c>
      <c r="BY13" s="38" t="s">
        <v>539</v>
      </c>
      <c r="BZ13" s="38" t="s">
        <v>540</v>
      </c>
      <c r="CA13" s="38" t="s">
        <v>432</v>
      </c>
      <c r="CB13" s="38" t="s">
        <v>171</v>
      </c>
      <c r="CC13" s="38" t="s">
        <v>156</v>
      </c>
      <c r="CD13" s="38" t="s">
        <v>154</v>
      </c>
      <c r="CE13" s="38" t="s">
        <v>200</v>
      </c>
      <c r="CF13" s="38" t="s">
        <v>539</v>
      </c>
      <c r="CG13" s="38" t="s">
        <v>540</v>
      </c>
      <c r="CH13" s="38" t="s">
        <v>432</v>
      </c>
      <c r="CI13" s="38" t="s">
        <v>171</v>
      </c>
      <c r="CJ13" s="38" t="s">
        <v>541</v>
      </c>
      <c r="CK13" s="38" t="s">
        <v>173</v>
      </c>
      <c r="CL13" s="38" t="s">
        <v>542</v>
      </c>
      <c r="CM13" s="38" t="s">
        <v>154</v>
      </c>
      <c r="CN13" s="38" t="s">
        <v>200</v>
      </c>
      <c r="CO13" s="38" t="s">
        <v>157</v>
      </c>
      <c r="CP13" s="38" t="s">
        <v>159</v>
      </c>
      <c r="CQ13" s="38" t="s">
        <v>16</v>
      </c>
      <c r="CR13" s="38" t="s">
        <v>160</v>
      </c>
      <c r="CS13" s="38" t="s">
        <v>161</v>
      </c>
      <c r="CT13" s="38" t="s">
        <v>162</v>
      </c>
      <c r="CU13" s="38" t="s">
        <v>201</v>
      </c>
      <c r="CV13" s="38" t="s">
        <v>190</v>
      </c>
      <c r="CW13" s="38" t="s">
        <v>156</v>
      </c>
      <c r="CX13" s="38" t="s">
        <v>202</v>
      </c>
      <c r="CY13" s="38" t="s">
        <v>183</v>
      </c>
      <c r="CZ13" s="38" t="s">
        <v>175</v>
      </c>
      <c r="DA13" s="38" t="s">
        <v>529</v>
      </c>
      <c r="DB13" s="38" t="s">
        <v>523</v>
      </c>
      <c r="DC13" s="38" t="s">
        <v>152</v>
      </c>
      <c r="DD13" s="38" t="s">
        <v>153</v>
      </c>
      <c r="DE13" s="38" t="s">
        <v>163</v>
      </c>
      <c r="DF13" s="38" t="s">
        <v>164</v>
      </c>
      <c r="DG13" s="38" t="s">
        <v>165</v>
      </c>
      <c r="DH13" s="38" t="s">
        <v>166</v>
      </c>
      <c r="DI13" s="38" t="s">
        <v>530</v>
      </c>
      <c r="DJ13" s="38" t="s">
        <v>531</v>
      </c>
      <c r="DK13" s="38" t="s">
        <v>543</v>
      </c>
      <c r="DL13" s="38" t="s">
        <v>521</v>
      </c>
      <c r="DM13" s="38" t="s">
        <v>544</v>
      </c>
      <c r="DN13" s="38" t="s">
        <v>171</v>
      </c>
      <c r="DO13" s="38" t="s">
        <v>171</v>
      </c>
      <c r="DP13" s="38" t="s">
        <v>171</v>
      </c>
      <c r="DQ13" s="38" t="s">
        <v>171</v>
      </c>
      <c r="DR13" s="38" t="s">
        <v>545</v>
      </c>
      <c r="DS13" s="38" t="s">
        <v>546</v>
      </c>
      <c r="DT13" s="38" t="s">
        <v>171</v>
      </c>
      <c r="DU13" s="38" t="s">
        <v>351</v>
      </c>
      <c r="DV13" s="38" t="s">
        <v>351</v>
      </c>
      <c r="DW13" s="38" t="s">
        <v>351</v>
      </c>
      <c r="DX13" s="38" t="s">
        <v>351</v>
      </c>
      <c r="DY13" s="38" t="s">
        <v>209</v>
      </c>
      <c r="DZ13" s="38" t="s">
        <v>171</v>
      </c>
    </row>
    <row r="14" spans="1:130">
      <c r="A14" s="38" t="s">
        <v>547</v>
      </c>
      <c r="B14" s="38" t="s">
        <v>548</v>
      </c>
      <c r="C14" s="38" t="s">
        <v>549</v>
      </c>
      <c r="D14" s="38" t="s">
        <v>148</v>
      </c>
      <c r="E14" s="38" t="s">
        <v>550</v>
      </c>
      <c r="F14" s="38" t="s">
        <v>551</v>
      </c>
      <c r="G14" s="38" t="s">
        <v>215</v>
      </c>
      <c r="H14" s="38" t="s">
        <v>200</v>
      </c>
      <c r="I14" s="39" t="s">
        <v>152</v>
      </c>
      <c r="J14" s="38" t="s">
        <v>153</v>
      </c>
      <c r="K14" s="20" t="str">
        <f>IF(VLOOKUP(B14,免考英语!G:I,3,0)="是","是","")</f>
        <v/>
      </c>
      <c r="L14" s="38" t="s">
        <v>154</v>
      </c>
      <c r="M14" s="62" t="s">
        <v>155</v>
      </c>
      <c r="N14" s="62" t="s">
        <v>156</v>
      </c>
      <c r="O14" s="38" t="s">
        <v>157</v>
      </c>
      <c r="P14" s="38" t="s">
        <v>16</v>
      </c>
      <c r="Q14" s="62" t="s">
        <v>552</v>
      </c>
      <c r="R14" s="38" t="str">
        <f t="shared" si="0"/>
        <v>104055108180126</v>
      </c>
      <c r="S14" s="38" t="str">
        <f t="shared" si="1"/>
        <v>D:\\研究生考试\\2025\\2025博士\\7 普通招考\\考生照片\\1040599792.jpg</v>
      </c>
      <c r="T14" s="38" t="str">
        <f t="shared" si="2"/>
        <v>女</v>
      </c>
      <c r="U14" s="38" t="s">
        <v>157</v>
      </c>
      <c r="V14" s="38" t="s">
        <v>159</v>
      </c>
      <c r="W14" s="38" t="s">
        <v>16</v>
      </c>
      <c r="X14" s="38" t="s">
        <v>160</v>
      </c>
      <c r="Y14" s="38" t="s">
        <v>161</v>
      </c>
      <c r="Z14" s="38" t="s">
        <v>162</v>
      </c>
      <c r="AA14" s="38" t="s">
        <v>152</v>
      </c>
      <c r="AB14" s="38" t="s">
        <v>153</v>
      </c>
      <c r="AC14" s="38" t="s">
        <v>163</v>
      </c>
      <c r="AD14" s="38" t="s">
        <v>164</v>
      </c>
      <c r="AE14" s="38" t="s">
        <v>165</v>
      </c>
      <c r="AF14" s="38" t="s">
        <v>166</v>
      </c>
      <c r="AG14" s="38" t="s">
        <v>167</v>
      </c>
      <c r="AH14" s="42" t="s">
        <v>168</v>
      </c>
      <c r="AI14" s="43" t="s">
        <v>168</v>
      </c>
      <c r="AJ14" s="38" t="s">
        <v>553</v>
      </c>
      <c r="AK14" s="38" t="s">
        <v>550</v>
      </c>
      <c r="AL14" s="38" t="s">
        <v>554</v>
      </c>
      <c r="AM14" s="38" t="s">
        <v>161</v>
      </c>
      <c r="AN14" s="38" t="s">
        <v>553</v>
      </c>
      <c r="AO14" s="38" t="s">
        <v>171</v>
      </c>
      <c r="AP14" s="38" t="s">
        <v>555</v>
      </c>
      <c r="AQ14" s="38" t="s">
        <v>161</v>
      </c>
      <c r="AR14" s="38" t="s">
        <v>173</v>
      </c>
      <c r="AS14" s="38" t="s">
        <v>173</v>
      </c>
      <c r="AT14" s="38" t="s">
        <v>161</v>
      </c>
      <c r="AU14" s="38" t="s">
        <v>175</v>
      </c>
      <c r="AV14" s="38" t="s">
        <v>556</v>
      </c>
      <c r="AW14" s="38" t="s">
        <v>557</v>
      </c>
      <c r="AX14" s="38" t="s">
        <v>296</v>
      </c>
      <c r="AY14" s="38" t="s">
        <v>296</v>
      </c>
      <c r="AZ14" s="38" t="s">
        <v>558</v>
      </c>
      <c r="BA14" s="38" t="s">
        <v>559</v>
      </c>
      <c r="BB14" s="38" t="s">
        <v>262</v>
      </c>
      <c r="BC14" s="38" t="s">
        <v>225</v>
      </c>
      <c r="BD14" s="38" t="s">
        <v>184</v>
      </c>
      <c r="BE14" s="38" t="s">
        <v>200</v>
      </c>
      <c r="BF14" s="38" t="s">
        <v>560</v>
      </c>
      <c r="BG14" s="38" t="s">
        <v>186</v>
      </c>
      <c r="BH14" s="38" t="s">
        <v>561</v>
      </c>
      <c r="BI14" s="38" t="s">
        <v>562</v>
      </c>
      <c r="BJ14" s="38" t="s">
        <v>154</v>
      </c>
      <c r="BK14" s="38" t="s">
        <v>200</v>
      </c>
      <c r="BL14" s="38" t="s">
        <v>194</v>
      </c>
      <c r="BM14" s="38" t="s">
        <v>195</v>
      </c>
      <c r="BN14" s="38" t="s">
        <v>428</v>
      </c>
      <c r="BO14" s="38" t="s">
        <v>563</v>
      </c>
      <c r="BP14" s="38" t="s">
        <v>154</v>
      </c>
      <c r="BQ14" s="38" t="s">
        <v>200</v>
      </c>
      <c r="BR14" s="38" t="s">
        <v>194</v>
      </c>
      <c r="BS14" s="38" t="s">
        <v>195</v>
      </c>
      <c r="BT14" s="38" t="s">
        <v>428</v>
      </c>
      <c r="BU14" s="38" t="s">
        <v>564</v>
      </c>
      <c r="BV14" s="38" t="s">
        <v>156</v>
      </c>
      <c r="BW14" s="38" t="s">
        <v>154</v>
      </c>
      <c r="BX14" s="38" t="s">
        <v>200</v>
      </c>
      <c r="BY14" s="38" t="s">
        <v>342</v>
      </c>
      <c r="BZ14" s="38" t="s">
        <v>343</v>
      </c>
      <c r="CA14" s="38" t="s">
        <v>484</v>
      </c>
      <c r="CB14" s="38" t="s">
        <v>565</v>
      </c>
      <c r="CC14" s="38" t="s">
        <v>156</v>
      </c>
      <c r="CD14" s="38" t="s">
        <v>154</v>
      </c>
      <c r="CE14" s="38" t="s">
        <v>200</v>
      </c>
      <c r="CF14" s="38" t="s">
        <v>342</v>
      </c>
      <c r="CG14" s="38" t="s">
        <v>343</v>
      </c>
      <c r="CH14" s="38" t="s">
        <v>484</v>
      </c>
      <c r="CI14" s="38" t="s">
        <v>566</v>
      </c>
      <c r="CJ14" s="38" t="s">
        <v>280</v>
      </c>
      <c r="CK14" s="38" t="s">
        <v>173</v>
      </c>
      <c r="CL14" s="38" t="s">
        <v>171</v>
      </c>
      <c r="CM14" s="38" t="s">
        <v>154</v>
      </c>
      <c r="CN14" s="38" t="s">
        <v>200</v>
      </c>
      <c r="CO14" s="38" t="s">
        <v>157</v>
      </c>
      <c r="CP14" s="38" t="s">
        <v>159</v>
      </c>
      <c r="CQ14" s="38" t="s">
        <v>16</v>
      </c>
      <c r="CR14" s="38" t="s">
        <v>160</v>
      </c>
      <c r="CS14" s="38" t="s">
        <v>161</v>
      </c>
      <c r="CT14" s="38" t="s">
        <v>162</v>
      </c>
      <c r="CU14" s="38" t="s">
        <v>201</v>
      </c>
      <c r="CV14" s="38" t="s">
        <v>190</v>
      </c>
      <c r="CW14" s="38" t="s">
        <v>156</v>
      </c>
      <c r="CX14" s="38" t="s">
        <v>202</v>
      </c>
      <c r="CY14" s="38" t="s">
        <v>183</v>
      </c>
      <c r="CZ14" s="38" t="s">
        <v>175</v>
      </c>
      <c r="DA14" s="38" t="s">
        <v>241</v>
      </c>
      <c r="DB14" s="38" t="s">
        <v>200</v>
      </c>
      <c r="DC14" s="38" t="s">
        <v>152</v>
      </c>
      <c r="DD14" s="38" t="s">
        <v>153</v>
      </c>
      <c r="DE14" s="38" t="s">
        <v>163</v>
      </c>
      <c r="DF14" s="38" t="s">
        <v>164</v>
      </c>
      <c r="DG14" s="38" t="s">
        <v>165</v>
      </c>
      <c r="DH14" s="38" t="s">
        <v>166</v>
      </c>
      <c r="DI14" s="38" t="s">
        <v>567</v>
      </c>
      <c r="DJ14" s="38" t="s">
        <v>568</v>
      </c>
      <c r="DK14" s="38" t="s">
        <v>175</v>
      </c>
      <c r="DL14" s="38" t="s">
        <v>550</v>
      </c>
      <c r="DM14" s="38" t="s">
        <v>569</v>
      </c>
      <c r="DN14" s="38" t="s">
        <v>171</v>
      </c>
      <c r="DO14" s="38" t="s">
        <v>171</v>
      </c>
      <c r="DP14" s="38" t="s">
        <v>171</v>
      </c>
      <c r="DQ14" s="38" t="s">
        <v>171</v>
      </c>
      <c r="DR14" s="38" t="s">
        <v>569</v>
      </c>
      <c r="DS14" s="38" t="s">
        <v>570</v>
      </c>
      <c r="DT14" s="38" t="s">
        <v>571</v>
      </c>
      <c r="DU14" s="38" t="s">
        <v>351</v>
      </c>
      <c r="DV14" s="38" t="s">
        <v>351</v>
      </c>
      <c r="DW14" s="38" t="s">
        <v>351</v>
      </c>
      <c r="DX14" s="38" t="s">
        <v>351</v>
      </c>
      <c r="DY14" s="38" t="s">
        <v>209</v>
      </c>
      <c r="DZ14" s="38" t="s">
        <v>171</v>
      </c>
    </row>
    <row r="15" spans="1:130">
      <c r="A15" s="38" t="s">
        <v>572</v>
      </c>
      <c r="B15" s="38" t="s">
        <v>573</v>
      </c>
      <c r="C15" s="38" t="s">
        <v>574</v>
      </c>
      <c r="D15" s="38" t="s">
        <v>148</v>
      </c>
      <c r="E15" s="38" t="s">
        <v>575</v>
      </c>
      <c r="F15" s="38" t="s">
        <v>576</v>
      </c>
      <c r="G15" s="38" t="s">
        <v>151</v>
      </c>
      <c r="I15" s="39" t="s">
        <v>152</v>
      </c>
      <c r="J15" s="38" t="s">
        <v>153</v>
      </c>
      <c r="K15" s="20" t="str">
        <f>IF(VLOOKUP(B15,免考英语!G:I,3,0)="是","是","")</f>
        <v/>
      </c>
      <c r="L15" s="38" t="s">
        <v>154</v>
      </c>
      <c r="M15" s="62" t="s">
        <v>155</v>
      </c>
      <c r="N15" s="62" t="s">
        <v>156</v>
      </c>
      <c r="O15" s="38" t="s">
        <v>157</v>
      </c>
      <c r="P15" s="38" t="s">
        <v>16</v>
      </c>
      <c r="Q15" s="62" t="s">
        <v>577</v>
      </c>
      <c r="R15" s="38" t="str">
        <f t="shared" si="0"/>
        <v>104055108180127</v>
      </c>
      <c r="S15" s="38" t="str">
        <f t="shared" si="1"/>
        <v>D:\\研究生考试\\2025\\2025博士\\7 普通招考\\考生照片\\1040599793.jpg</v>
      </c>
      <c r="T15" s="38" t="str">
        <f t="shared" si="2"/>
        <v>男</v>
      </c>
      <c r="U15" s="38" t="s">
        <v>157</v>
      </c>
      <c r="V15" s="38" t="s">
        <v>159</v>
      </c>
      <c r="W15" s="38" t="s">
        <v>16</v>
      </c>
      <c r="X15" s="38" t="s">
        <v>160</v>
      </c>
      <c r="Y15" s="38" t="s">
        <v>161</v>
      </c>
      <c r="Z15" s="38" t="s">
        <v>162</v>
      </c>
      <c r="AA15" s="38" t="s">
        <v>152</v>
      </c>
      <c r="AB15" s="38" t="s">
        <v>153</v>
      </c>
      <c r="AC15" s="38" t="s">
        <v>163</v>
      </c>
      <c r="AD15" s="38" t="s">
        <v>164</v>
      </c>
      <c r="AE15" s="38" t="s">
        <v>165</v>
      </c>
      <c r="AF15" s="38" t="s">
        <v>166</v>
      </c>
      <c r="AG15" s="38" t="s">
        <v>167</v>
      </c>
      <c r="AH15" s="42" t="s">
        <v>168</v>
      </c>
      <c r="AI15" s="43" t="s">
        <v>168</v>
      </c>
      <c r="AJ15" s="38" t="s">
        <v>578</v>
      </c>
      <c r="AK15" s="38" t="s">
        <v>575</v>
      </c>
      <c r="AL15" s="38" t="s">
        <v>579</v>
      </c>
      <c r="AM15" s="38" t="s">
        <v>161</v>
      </c>
      <c r="AN15" s="38" t="s">
        <v>578</v>
      </c>
      <c r="AO15" s="38" t="s">
        <v>171</v>
      </c>
      <c r="AP15" s="38" t="s">
        <v>580</v>
      </c>
      <c r="AQ15" s="38" t="s">
        <v>161</v>
      </c>
      <c r="AR15" s="38" t="s">
        <v>156</v>
      </c>
      <c r="AS15" s="38" t="s">
        <v>156</v>
      </c>
      <c r="AT15" s="38" t="s">
        <v>448</v>
      </c>
      <c r="AU15" s="38" t="s">
        <v>175</v>
      </c>
      <c r="AV15" s="38" t="s">
        <v>221</v>
      </c>
      <c r="AW15" s="38" t="s">
        <v>221</v>
      </c>
      <c r="AX15" s="38" t="s">
        <v>221</v>
      </c>
      <c r="AY15" s="38" t="s">
        <v>295</v>
      </c>
      <c r="AZ15" s="38" t="s">
        <v>200</v>
      </c>
      <c r="BA15" s="38" t="s">
        <v>242</v>
      </c>
      <c r="BB15" s="38" t="s">
        <v>364</v>
      </c>
      <c r="BC15" s="38" t="s">
        <v>202</v>
      </c>
      <c r="BD15" s="38" t="s">
        <v>184</v>
      </c>
      <c r="BE15" s="38" t="s">
        <v>200</v>
      </c>
      <c r="BF15" s="38" t="s">
        <v>581</v>
      </c>
      <c r="BG15" s="38" t="s">
        <v>186</v>
      </c>
      <c r="BH15" s="38" t="s">
        <v>582</v>
      </c>
      <c r="BI15" s="38" t="s">
        <v>583</v>
      </c>
      <c r="BJ15" s="38" t="s">
        <v>171</v>
      </c>
      <c r="BK15" s="38" t="s">
        <v>171</v>
      </c>
      <c r="BL15" s="38" t="s">
        <v>171</v>
      </c>
      <c r="BM15" s="38" t="s">
        <v>171</v>
      </c>
      <c r="BN15" s="38" t="s">
        <v>171</v>
      </c>
      <c r="BO15" s="38" t="s">
        <v>171</v>
      </c>
      <c r="BP15" s="38" t="s">
        <v>171</v>
      </c>
      <c r="BQ15" s="38" t="s">
        <v>171</v>
      </c>
      <c r="BR15" s="38" t="s">
        <v>171</v>
      </c>
      <c r="BS15" s="38" t="s">
        <v>171</v>
      </c>
      <c r="BT15" s="38" t="s">
        <v>171</v>
      </c>
      <c r="BU15" s="38" t="s">
        <v>171</v>
      </c>
      <c r="BV15" s="38" t="s">
        <v>171</v>
      </c>
      <c r="BW15" s="38" t="s">
        <v>171</v>
      </c>
      <c r="BX15" s="38" t="s">
        <v>171</v>
      </c>
      <c r="BY15" s="38" t="s">
        <v>171</v>
      </c>
      <c r="BZ15" s="38" t="s">
        <v>171</v>
      </c>
      <c r="CA15" s="38" t="s">
        <v>171</v>
      </c>
      <c r="CB15" s="38" t="s">
        <v>171</v>
      </c>
      <c r="CC15" s="38" t="s">
        <v>171</v>
      </c>
      <c r="CD15" s="38" t="s">
        <v>154</v>
      </c>
      <c r="CE15" s="38" t="s">
        <v>200</v>
      </c>
      <c r="CF15" s="38" t="s">
        <v>16</v>
      </c>
      <c r="CG15" s="38" t="s">
        <v>160</v>
      </c>
      <c r="CH15" s="38" t="s">
        <v>584</v>
      </c>
      <c r="CI15" s="38" t="s">
        <v>171</v>
      </c>
      <c r="CJ15" s="38" t="s">
        <v>197</v>
      </c>
      <c r="CK15" s="38" t="s">
        <v>173</v>
      </c>
      <c r="CL15" s="38" t="s">
        <v>585</v>
      </c>
      <c r="CM15" s="38" t="s">
        <v>154</v>
      </c>
      <c r="CN15" s="38" t="s">
        <v>200</v>
      </c>
      <c r="CO15" s="38" t="s">
        <v>157</v>
      </c>
      <c r="CP15" s="38" t="s">
        <v>159</v>
      </c>
      <c r="CQ15" s="38" t="s">
        <v>16</v>
      </c>
      <c r="CR15" s="38" t="s">
        <v>160</v>
      </c>
      <c r="CS15" s="38" t="s">
        <v>161</v>
      </c>
      <c r="CT15" s="38" t="s">
        <v>162</v>
      </c>
      <c r="CU15" s="38" t="s">
        <v>201</v>
      </c>
      <c r="CV15" s="38" t="s">
        <v>190</v>
      </c>
      <c r="CW15" s="38" t="s">
        <v>156</v>
      </c>
      <c r="CX15" s="38" t="s">
        <v>202</v>
      </c>
      <c r="CY15" s="38" t="s">
        <v>202</v>
      </c>
      <c r="CZ15" s="38" t="s">
        <v>175</v>
      </c>
      <c r="DA15" s="38" t="s">
        <v>171</v>
      </c>
      <c r="DB15" s="38" t="s">
        <v>171</v>
      </c>
      <c r="DC15" s="38" t="s">
        <v>152</v>
      </c>
      <c r="DD15" s="38" t="s">
        <v>153</v>
      </c>
      <c r="DE15" s="38" t="s">
        <v>163</v>
      </c>
      <c r="DF15" s="38" t="s">
        <v>164</v>
      </c>
      <c r="DG15" s="38" t="s">
        <v>165</v>
      </c>
      <c r="DH15" s="38" t="s">
        <v>166</v>
      </c>
      <c r="DI15" s="38" t="s">
        <v>586</v>
      </c>
      <c r="DJ15" s="38" t="s">
        <v>330</v>
      </c>
      <c r="DK15" s="38" t="s">
        <v>575</v>
      </c>
      <c r="DL15" s="38" t="s">
        <v>575</v>
      </c>
      <c r="DM15" s="38" t="s">
        <v>587</v>
      </c>
      <c r="DN15" s="38" t="s">
        <v>171</v>
      </c>
      <c r="DO15" s="38" t="s">
        <v>171</v>
      </c>
      <c r="DP15" s="38" t="s">
        <v>171</v>
      </c>
      <c r="DQ15" s="38" t="s">
        <v>171</v>
      </c>
      <c r="DR15" s="38" t="s">
        <v>575</v>
      </c>
      <c r="DS15" s="38" t="s">
        <v>588</v>
      </c>
      <c r="DT15" s="38" t="s">
        <v>589</v>
      </c>
      <c r="DU15" s="38" t="s">
        <v>171</v>
      </c>
      <c r="DV15" s="38" t="s">
        <v>171</v>
      </c>
      <c r="DW15" s="38" t="s">
        <v>351</v>
      </c>
      <c r="DX15" s="38" t="s">
        <v>171</v>
      </c>
      <c r="DY15" s="38" t="s">
        <v>209</v>
      </c>
      <c r="DZ15" s="38" t="s">
        <v>171</v>
      </c>
    </row>
    <row r="16" spans="1:130">
      <c r="A16" s="38" t="s">
        <v>590</v>
      </c>
      <c r="B16" s="38" t="s">
        <v>591</v>
      </c>
      <c r="C16" s="38" t="s">
        <v>592</v>
      </c>
      <c r="D16" s="38" t="s">
        <v>148</v>
      </c>
      <c r="E16" s="38" t="s">
        <v>593</v>
      </c>
      <c r="F16" s="38" t="s">
        <v>214</v>
      </c>
      <c r="G16" s="38" t="s">
        <v>215</v>
      </c>
      <c r="H16" s="38" t="s">
        <v>594</v>
      </c>
      <c r="I16" s="39" t="s">
        <v>152</v>
      </c>
      <c r="J16" s="38" t="s">
        <v>153</v>
      </c>
      <c r="K16" s="20" t="str">
        <f>IF(VLOOKUP(B16,免考英语!G:I,3,0)="是","是","")</f>
        <v/>
      </c>
      <c r="L16" s="38" t="s">
        <v>154</v>
      </c>
      <c r="M16" s="62" t="s">
        <v>155</v>
      </c>
      <c r="N16" s="62" t="s">
        <v>156</v>
      </c>
      <c r="O16" s="38" t="s">
        <v>157</v>
      </c>
      <c r="P16" s="38" t="s">
        <v>16</v>
      </c>
      <c r="Q16" s="62" t="s">
        <v>595</v>
      </c>
      <c r="R16" s="38" t="str">
        <f t="shared" si="0"/>
        <v>104055108180128</v>
      </c>
      <c r="S16" s="38" t="str">
        <f t="shared" si="1"/>
        <v>D:\\研究生考试\\2025\\2025博士\\7 普通招考\\考生照片\\1040599817.jpg</v>
      </c>
      <c r="T16" s="38" t="str">
        <f t="shared" si="2"/>
        <v>男</v>
      </c>
      <c r="U16" s="38" t="s">
        <v>157</v>
      </c>
      <c r="V16" s="38" t="s">
        <v>159</v>
      </c>
      <c r="W16" s="38" t="s">
        <v>16</v>
      </c>
      <c r="X16" s="38" t="s">
        <v>160</v>
      </c>
      <c r="Y16" s="38" t="s">
        <v>161</v>
      </c>
      <c r="Z16" s="38" t="s">
        <v>162</v>
      </c>
      <c r="AA16" s="38" t="s">
        <v>152</v>
      </c>
      <c r="AB16" s="38" t="s">
        <v>153</v>
      </c>
      <c r="AC16" s="38" t="s">
        <v>163</v>
      </c>
      <c r="AD16" s="38" t="s">
        <v>164</v>
      </c>
      <c r="AE16" s="38" t="s">
        <v>165</v>
      </c>
      <c r="AF16" s="38" t="s">
        <v>166</v>
      </c>
      <c r="AG16" s="38" t="s">
        <v>167</v>
      </c>
      <c r="AH16" s="42" t="s">
        <v>168</v>
      </c>
      <c r="AI16" s="43" t="s">
        <v>168</v>
      </c>
      <c r="AJ16" s="38" t="s">
        <v>596</v>
      </c>
      <c r="AK16" s="38" t="s">
        <v>593</v>
      </c>
      <c r="AL16" s="38" t="s">
        <v>597</v>
      </c>
      <c r="AM16" s="38" t="s">
        <v>161</v>
      </c>
      <c r="AN16" s="38" t="s">
        <v>596</v>
      </c>
      <c r="AO16" s="38" t="s">
        <v>171</v>
      </c>
      <c r="AP16" s="38" t="s">
        <v>598</v>
      </c>
      <c r="AQ16" s="38" t="s">
        <v>161</v>
      </c>
      <c r="AR16" s="38" t="s">
        <v>156</v>
      </c>
      <c r="AS16" s="38" t="s">
        <v>173</v>
      </c>
      <c r="AT16" s="38" t="s">
        <v>161</v>
      </c>
      <c r="AU16" s="38" t="s">
        <v>175</v>
      </c>
      <c r="AV16" s="38" t="s">
        <v>599</v>
      </c>
      <c r="AW16" s="38" t="s">
        <v>599</v>
      </c>
      <c r="AX16" s="38" t="s">
        <v>599</v>
      </c>
      <c r="AY16" s="38" t="s">
        <v>600</v>
      </c>
      <c r="AZ16" s="38" t="s">
        <v>594</v>
      </c>
      <c r="BA16" s="38" t="s">
        <v>601</v>
      </c>
      <c r="BB16" s="38" t="s">
        <v>602</v>
      </c>
      <c r="BC16" s="38" t="s">
        <v>331</v>
      </c>
      <c r="BD16" s="38" t="s">
        <v>395</v>
      </c>
      <c r="BE16" s="38" t="s">
        <v>594</v>
      </c>
      <c r="BF16" s="38" t="s">
        <v>603</v>
      </c>
      <c r="BG16" s="38" t="s">
        <v>604</v>
      </c>
      <c r="BH16" s="38" t="s">
        <v>605</v>
      </c>
      <c r="BI16" s="38" t="s">
        <v>606</v>
      </c>
      <c r="BJ16" s="38" t="s">
        <v>154</v>
      </c>
      <c r="BK16" s="38" t="s">
        <v>200</v>
      </c>
      <c r="BL16" s="38" t="s">
        <v>194</v>
      </c>
      <c r="BM16" s="38" t="s">
        <v>195</v>
      </c>
      <c r="BN16" s="38" t="s">
        <v>607</v>
      </c>
      <c r="BO16" s="38" t="s">
        <v>608</v>
      </c>
      <c r="BP16" s="38" t="s">
        <v>154</v>
      </c>
      <c r="BQ16" s="38" t="s">
        <v>200</v>
      </c>
      <c r="BR16" s="38" t="s">
        <v>194</v>
      </c>
      <c r="BS16" s="38" t="s">
        <v>195</v>
      </c>
      <c r="BT16" s="38" t="s">
        <v>607</v>
      </c>
      <c r="BU16" s="38" t="s">
        <v>609</v>
      </c>
      <c r="BV16" s="38" t="s">
        <v>156</v>
      </c>
      <c r="BW16" s="38" t="s">
        <v>154</v>
      </c>
      <c r="BX16" s="38" t="s">
        <v>200</v>
      </c>
      <c r="BY16" s="38" t="s">
        <v>342</v>
      </c>
      <c r="BZ16" s="38" t="s">
        <v>343</v>
      </c>
      <c r="CA16" s="38" t="s">
        <v>610</v>
      </c>
      <c r="CB16" s="38" t="s">
        <v>611</v>
      </c>
      <c r="CC16" s="38" t="s">
        <v>156</v>
      </c>
      <c r="CD16" s="38" t="s">
        <v>154</v>
      </c>
      <c r="CE16" s="38" t="s">
        <v>200</v>
      </c>
      <c r="CF16" s="38" t="s">
        <v>342</v>
      </c>
      <c r="CG16" s="38" t="s">
        <v>343</v>
      </c>
      <c r="CH16" s="38" t="s">
        <v>610</v>
      </c>
      <c r="CI16" s="38" t="s">
        <v>612</v>
      </c>
      <c r="CJ16" s="38" t="s">
        <v>280</v>
      </c>
      <c r="CK16" s="38" t="s">
        <v>173</v>
      </c>
      <c r="CL16" s="38" t="s">
        <v>171</v>
      </c>
      <c r="CM16" s="38" t="s">
        <v>154</v>
      </c>
      <c r="CN16" s="38" t="s">
        <v>200</v>
      </c>
      <c r="CO16" s="38" t="s">
        <v>157</v>
      </c>
      <c r="CP16" s="38" t="s">
        <v>159</v>
      </c>
      <c r="CQ16" s="38" t="s">
        <v>16</v>
      </c>
      <c r="CR16" s="38" t="s">
        <v>160</v>
      </c>
      <c r="CS16" s="38" t="s">
        <v>161</v>
      </c>
      <c r="CT16" s="38" t="s">
        <v>162</v>
      </c>
      <c r="CU16" s="38" t="s">
        <v>201</v>
      </c>
      <c r="CV16" s="38" t="s">
        <v>190</v>
      </c>
      <c r="CW16" s="38" t="s">
        <v>156</v>
      </c>
      <c r="CX16" s="38" t="s">
        <v>202</v>
      </c>
      <c r="CY16" s="38" t="s">
        <v>183</v>
      </c>
      <c r="CZ16" s="38" t="s">
        <v>175</v>
      </c>
      <c r="DA16" s="38" t="s">
        <v>600</v>
      </c>
      <c r="DB16" s="38" t="s">
        <v>594</v>
      </c>
      <c r="DC16" s="38" t="s">
        <v>152</v>
      </c>
      <c r="DD16" s="38" t="s">
        <v>153</v>
      </c>
      <c r="DE16" s="38" t="s">
        <v>163</v>
      </c>
      <c r="DF16" s="38" t="s">
        <v>164</v>
      </c>
      <c r="DG16" s="38" t="s">
        <v>165</v>
      </c>
      <c r="DH16" s="38" t="s">
        <v>166</v>
      </c>
      <c r="DI16" s="38" t="s">
        <v>601</v>
      </c>
      <c r="DJ16" s="38" t="s">
        <v>602</v>
      </c>
      <c r="DK16" s="38" t="s">
        <v>175</v>
      </c>
      <c r="DL16" s="38" t="s">
        <v>593</v>
      </c>
      <c r="DM16" s="38" t="s">
        <v>613</v>
      </c>
      <c r="DN16" s="38" t="s">
        <v>171</v>
      </c>
      <c r="DO16" s="38" t="s">
        <v>171</v>
      </c>
      <c r="DP16" s="38" t="s">
        <v>171</v>
      </c>
      <c r="DQ16" s="38" t="s">
        <v>171</v>
      </c>
      <c r="DR16" s="38" t="s">
        <v>593</v>
      </c>
      <c r="DS16" s="38" t="s">
        <v>614</v>
      </c>
      <c r="DT16" s="38" t="s">
        <v>615</v>
      </c>
      <c r="DU16" s="38" t="s">
        <v>351</v>
      </c>
      <c r="DV16" s="38" t="s">
        <v>351</v>
      </c>
      <c r="DW16" s="38" t="s">
        <v>351</v>
      </c>
      <c r="DX16" s="38" t="s">
        <v>351</v>
      </c>
      <c r="DY16" s="38" t="s">
        <v>209</v>
      </c>
      <c r="DZ16" s="38" t="s">
        <v>171</v>
      </c>
    </row>
    <row r="17" spans="1:130">
      <c r="A17" s="38" t="s">
        <v>616</v>
      </c>
      <c r="B17" s="38" t="s">
        <v>617</v>
      </c>
      <c r="C17" s="38" t="s">
        <v>618</v>
      </c>
      <c r="D17" s="38" t="s">
        <v>148</v>
      </c>
      <c r="E17" s="38" t="s">
        <v>619</v>
      </c>
      <c r="F17" s="38" t="s">
        <v>620</v>
      </c>
      <c r="G17" s="38" t="s">
        <v>151</v>
      </c>
      <c r="I17" s="39" t="s">
        <v>152</v>
      </c>
      <c r="J17" s="38" t="s">
        <v>153</v>
      </c>
      <c r="K17" s="20" t="str">
        <f>IF(VLOOKUP(B17,免考英语!G:I,3,0)="是","是","")</f>
        <v/>
      </c>
      <c r="L17" s="38" t="s">
        <v>154</v>
      </c>
      <c r="M17" s="62" t="s">
        <v>155</v>
      </c>
      <c r="N17" s="62" t="s">
        <v>156</v>
      </c>
      <c r="O17" s="38" t="s">
        <v>157</v>
      </c>
      <c r="P17" s="38" t="s">
        <v>16</v>
      </c>
      <c r="Q17" s="62" t="s">
        <v>263</v>
      </c>
      <c r="R17" s="38" t="str">
        <f t="shared" si="0"/>
        <v>104055108180129</v>
      </c>
      <c r="S17" s="38" t="str">
        <f t="shared" si="1"/>
        <v>D:\\研究生考试\\2025\\2025博士\\7 普通招考\\考生照片\\1040599952.jpg</v>
      </c>
      <c r="T17" s="38" t="str">
        <f t="shared" si="2"/>
        <v>男</v>
      </c>
      <c r="U17" s="38" t="s">
        <v>157</v>
      </c>
      <c r="V17" s="38" t="s">
        <v>159</v>
      </c>
      <c r="W17" s="38" t="s">
        <v>16</v>
      </c>
      <c r="X17" s="38" t="s">
        <v>160</v>
      </c>
      <c r="Y17" s="38" t="s">
        <v>161</v>
      </c>
      <c r="Z17" s="38" t="s">
        <v>162</v>
      </c>
      <c r="AA17" s="38" t="s">
        <v>152</v>
      </c>
      <c r="AB17" s="38" t="s">
        <v>153</v>
      </c>
      <c r="AC17" s="38" t="s">
        <v>163</v>
      </c>
      <c r="AD17" s="38" t="s">
        <v>164</v>
      </c>
      <c r="AE17" s="38" t="s">
        <v>165</v>
      </c>
      <c r="AF17" s="38" t="s">
        <v>166</v>
      </c>
      <c r="AG17" s="38" t="s">
        <v>167</v>
      </c>
      <c r="AH17" s="42" t="s">
        <v>168</v>
      </c>
      <c r="AI17" s="43" t="s">
        <v>168</v>
      </c>
      <c r="AJ17" s="38" t="s">
        <v>621</v>
      </c>
      <c r="AK17" s="38" t="s">
        <v>619</v>
      </c>
      <c r="AL17" s="38" t="s">
        <v>622</v>
      </c>
      <c r="AM17" s="38" t="s">
        <v>161</v>
      </c>
      <c r="AN17" s="38" t="s">
        <v>621</v>
      </c>
      <c r="AO17" s="38" t="s">
        <v>171</v>
      </c>
      <c r="AP17" s="38" t="s">
        <v>623</v>
      </c>
      <c r="AQ17" s="38" t="s">
        <v>161</v>
      </c>
      <c r="AR17" s="38" t="s">
        <v>156</v>
      </c>
      <c r="AS17" s="38" t="s">
        <v>156</v>
      </c>
      <c r="AT17" s="38" t="s">
        <v>174</v>
      </c>
      <c r="AU17" s="38" t="s">
        <v>175</v>
      </c>
      <c r="AV17" s="38" t="s">
        <v>624</v>
      </c>
      <c r="AW17" s="38" t="s">
        <v>624</v>
      </c>
      <c r="AX17" s="38" t="s">
        <v>624</v>
      </c>
      <c r="AY17" s="38" t="s">
        <v>241</v>
      </c>
      <c r="AZ17" s="38" t="s">
        <v>200</v>
      </c>
      <c r="BA17" s="38" t="s">
        <v>625</v>
      </c>
      <c r="BB17" s="38" t="s">
        <v>364</v>
      </c>
      <c r="BC17" s="38" t="s">
        <v>202</v>
      </c>
      <c r="BD17" s="38" t="s">
        <v>184</v>
      </c>
      <c r="BE17" s="38" t="s">
        <v>200</v>
      </c>
      <c r="BF17" s="38" t="s">
        <v>626</v>
      </c>
      <c r="BG17" s="38" t="s">
        <v>186</v>
      </c>
      <c r="BH17" s="38" t="s">
        <v>627</v>
      </c>
      <c r="BI17" s="38" t="s">
        <v>628</v>
      </c>
      <c r="BJ17" s="38" t="s">
        <v>154</v>
      </c>
      <c r="BK17" s="38" t="s">
        <v>200</v>
      </c>
      <c r="BL17" s="38" t="s">
        <v>194</v>
      </c>
      <c r="BM17" s="38" t="s">
        <v>195</v>
      </c>
      <c r="BN17" s="38" t="s">
        <v>629</v>
      </c>
      <c r="BO17" s="38" t="s">
        <v>630</v>
      </c>
      <c r="BP17" s="38" t="s">
        <v>154</v>
      </c>
      <c r="BQ17" s="38" t="s">
        <v>200</v>
      </c>
      <c r="BR17" s="38" t="s">
        <v>194</v>
      </c>
      <c r="BS17" s="38" t="s">
        <v>195</v>
      </c>
      <c r="BT17" s="38" t="s">
        <v>629</v>
      </c>
      <c r="BU17" s="38" t="s">
        <v>631</v>
      </c>
      <c r="BV17" s="38" t="s">
        <v>156</v>
      </c>
      <c r="BW17" s="38" t="s">
        <v>171</v>
      </c>
      <c r="BX17" s="38" t="s">
        <v>171</v>
      </c>
      <c r="BY17" s="38" t="s">
        <v>171</v>
      </c>
      <c r="BZ17" s="38" t="s">
        <v>171</v>
      </c>
      <c r="CA17" s="38" t="s">
        <v>171</v>
      </c>
      <c r="CB17" s="38" t="s">
        <v>171</v>
      </c>
      <c r="CC17" s="38" t="s">
        <v>171</v>
      </c>
      <c r="CD17" s="38" t="s">
        <v>154</v>
      </c>
      <c r="CE17" s="38" t="s">
        <v>200</v>
      </c>
      <c r="CF17" s="38" t="s">
        <v>342</v>
      </c>
      <c r="CG17" s="38" t="s">
        <v>343</v>
      </c>
      <c r="CH17" s="38" t="s">
        <v>432</v>
      </c>
      <c r="CI17" s="38" t="s">
        <v>171</v>
      </c>
      <c r="CJ17" s="38" t="s">
        <v>197</v>
      </c>
      <c r="CK17" s="38" t="s">
        <v>173</v>
      </c>
      <c r="CL17" s="38" t="s">
        <v>632</v>
      </c>
      <c r="CM17" s="38" t="s">
        <v>154</v>
      </c>
      <c r="CN17" s="38" t="s">
        <v>200</v>
      </c>
      <c r="CO17" s="38" t="s">
        <v>157</v>
      </c>
      <c r="CP17" s="38" t="s">
        <v>159</v>
      </c>
      <c r="CQ17" s="38" t="s">
        <v>16</v>
      </c>
      <c r="CR17" s="38" t="s">
        <v>160</v>
      </c>
      <c r="CS17" s="38" t="s">
        <v>161</v>
      </c>
      <c r="CT17" s="38" t="s">
        <v>162</v>
      </c>
      <c r="CU17" s="38" t="s">
        <v>201</v>
      </c>
      <c r="CV17" s="38" t="s">
        <v>190</v>
      </c>
      <c r="CW17" s="38" t="s">
        <v>156</v>
      </c>
      <c r="CX17" s="38" t="s">
        <v>202</v>
      </c>
      <c r="CY17" s="38" t="s">
        <v>202</v>
      </c>
      <c r="CZ17" s="38" t="s">
        <v>175</v>
      </c>
      <c r="DA17" s="38" t="s">
        <v>171</v>
      </c>
      <c r="DB17" s="38" t="s">
        <v>171</v>
      </c>
      <c r="DC17" s="38" t="s">
        <v>152</v>
      </c>
      <c r="DD17" s="38" t="s">
        <v>153</v>
      </c>
      <c r="DE17" s="38" t="s">
        <v>163</v>
      </c>
      <c r="DF17" s="38" t="s">
        <v>164</v>
      </c>
      <c r="DG17" s="38" t="s">
        <v>165</v>
      </c>
      <c r="DH17" s="38" t="s">
        <v>166</v>
      </c>
      <c r="DI17" s="38" t="s">
        <v>633</v>
      </c>
      <c r="DJ17" s="38" t="s">
        <v>634</v>
      </c>
      <c r="DK17" s="38" t="s">
        <v>619</v>
      </c>
      <c r="DL17" s="38" t="s">
        <v>619</v>
      </c>
      <c r="DM17" s="38" t="s">
        <v>635</v>
      </c>
      <c r="DN17" s="38" t="s">
        <v>171</v>
      </c>
      <c r="DO17" s="38" t="s">
        <v>171</v>
      </c>
      <c r="DP17" s="38" t="s">
        <v>171</v>
      </c>
      <c r="DQ17" s="38" t="s">
        <v>171</v>
      </c>
      <c r="DR17" s="38" t="s">
        <v>619</v>
      </c>
      <c r="DS17" s="38" t="s">
        <v>636</v>
      </c>
      <c r="DT17" s="38" t="s">
        <v>637</v>
      </c>
      <c r="DU17" s="38" t="s">
        <v>351</v>
      </c>
      <c r="DV17" s="38" t="s">
        <v>351</v>
      </c>
      <c r="DW17" s="38" t="s">
        <v>351</v>
      </c>
      <c r="DX17" s="38" t="s">
        <v>171</v>
      </c>
      <c r="DY17" s="38" t="s">
        <v>209</v>
      </c>
      <c r="DZ17" s="38" t="s">
        <v>171</v>
      </c>
    </row>
    <row r="18" spans="1:130">
      <c r="A18" s="38" t="s">
        <v>638</v>
      </c>
      <c r="B18" s="38" t="s">
        <v>639</v>
      </c>
      <c r="C18" s="38" t="s">
        <v>640</v>
      </c>
      <c r="D18" s="38" t="s">
        <v>148</v>
      </c>
      <c r="E18" s="38" t="s">
        <v>641</v>
      </c>
      <c r="F18" s="38" t="s">
        <v>642</v>
      </c>
      <c r="G18" s="38" t="s">
        <v>151</v>
      </c>
      <c r="I18" s="39" t="s">
        <v>152</v>
      </c>
      <c r="J18" s="38" t="s">
        <v>153</v>
      </c>
      <c r="K18" s="20" t="str">
        <f>IF(VLOOKUP(B18,免考英语!G:I,3,0)="是","是","")</f>
        <v/>
      </c>
      <c r="L18" s="38" t="s">
        <v>154</v>
      </c>
      <c r="M18" s="62" t="s">
        <v>155</v>
      </c>
      <c r="N18" s="62" t="s">
        <v>156</v>
      </c>
      <c r="O18" s="38" t="s">
        <v>157</v>
      </c>
      <c r="P18" s="38" t="s">
        <v>16</v>
      </c>
      <c r="Q18" s="62" t="s">
        <v>643</v>
      </c>
      <c r="R18" s="38" t="str">
        <f t="shared" si="0"/>
        <v>104055108180130</v>
      </c>
      <c r="S18" s="38" t="str">
        <f t="shared" si="1"/>
        <v>D:\\研究生考试\\2025\\2025博士\\7 普通招考\\考生照片\\1040599954.jpg</v>
      </c>
      <c r="T18" s="38" t="str">
        <f t="shared" si="2"/>
        <v>女</v>
      </c>
      <c r="U18" s="38" t="s">
        <v>157</v>
      </c>
      <c r="V18" s="38" t="s">
        <v>159</v>
      </c>
      <c r="W18" s="38" t="s">
        <v>16</v>
      </c>
      <c r="X18" s="38" t="s">
        <v>160</v>
      </c>
      <c r="Y18" s="38" t="s">
        <v>161</v>
      </c>
      <c r="Z18" s="38" t="s">
        <v>162</v>
      </c>
      <c r="AA18" s="38" t="s">
        <v>152</v>
      </c>
      <c r="AB18" s="38" t="s">
        <v>153</v>
      </c>
      <c r="AC18" s="38" t="s">
        <v>163</v>
      </c>
      <c r="AD18" s="38" t="s">
        <v>164</v>
      </c>
      <c r="AE18" s="38" t="s">
        <v>165</v>
      </c>
      <c r="AF18" s="38" t="s">
        <v>166</v>
      </c>
      <c r="AG18" s="38" t="s">
        <v>167</v>
      </c>
      <c r="AH18" s="42" t="s">
        <v>168</v>
      </c>
      <c r="AI18" s="43" t="s">
        <v>168</v>
      </c>
      <c r="AJ18" s="38" t="s">
        <v>644</v>
      </c>
      <c r="AK18" s="38" t="s">
        <v>641</v>
      </c>
      <c r="AL18" s="38" t="s">
        <v>645</v>
      </c>
      <c r="AM18" s="38" t="s">
        <v>161</v>
      </c>
      <c r="AN18" s="38" t="s">
        <v>644</v>
      </c>
      <c r="AO18" s="38" t="s">
        <v>171</v>
      </c>
      <c r="AP18" s="38" t="s">
        <v>646</v>
      </c>
      <c r="AQ18" s="38" t="s">
        <v>161</v>
      </c>
      <c r="AR18" s="38" t="s">
        <v>173</v>
      </c>
      <c r="AS18" s="38" t="s">
        <v>173</v>
      </c>
      <c r="AT18" s="38" t="s">
        <v>161</v>
      </c>
      <c r="AU18" s="38" t="s">
        <v>175</v>
      </c>
      <c r="AV18" s="38" t="s">
        <v>647</v>
      </c>
      <c r="AW18" s="38" t="s">
        <v>647</v>
      </c>
      <c r="AX18" s="38" t="s">
        <v>647</v>
      </c>
      <c r="AY18" s="38" t="s">
        <v>648</v>
      </c>
      <c r="AZ18" s="38" t="s">
        <v>649</v>
      </c>
      <c r="BA18" s="38" t="s">
        <v>650</v>
      </c>
      <c r="BB18" s="38" t="s">
        <v>651</v>
      </c>
      <c r="BC18" s="38" t="s">
        <v>331</v>
      </c>
      <c r="BD18" s="38" t="s">
        <v>225</v>
      </c>
      <c r="BE18" s="38" t="s">
        <v>652</v>
      </c>
      <c r="BF18" s="38" t="s">
        <v>653</v>
      </c>
      <c r="BG18" s="38" t="s">
        <v>654</v>
      </c>
      <c r="BH18" s="38" t="s">
        <v>655</v>
      </c>
      <c r="BI18" s="38" t="s">
        <v>656</v>
      </c>
      <c r="BJ18" s="38" t="s">
        <v>657</v>
      </c>
      <c r="BK18" s="38" t="s">
        <v>658</v>
      </c>
      <c r="BL18" s="38" t="s">
        <v>659</v>
      </c>
      <c r="BM18" s="38" t="s">
        <v>660</v>
      </c>
      <c r="BN18" s="38" t="s">
        <v>400</v>
      </c>
      <c r="BO18" s="38" t="s">
        <v>661</v>
      </c>
      <c r="BP18" s="38" t="s">
        <v>657</v>
      </c>
      <c r="BQ18" s="38" t="s">
        <v>658</v>
      </c>
      <c r="BR18" s="38" t="s">
        <v>659</v>
      </c>
      <c r="BS18" s="38" t="s">
        <v>660</v>
      </c>
      <c r="BT18" s="38" t="s">
        <v>400</v>
      </c>
      <c r="BU18" s="38" t="s">
        <v>662</v>
      </c>
      <c r="BV18" s="38" t="s">
        <v>156</v>
      </c>
      <c r="BW18" s="38" t="s">
        <v>154</v>
      </c>
      <c r="BX18" s="38" t="s">
        <v>200</v>
      </c>
      <c r="BY18" s="38" t="s">
        <v>663</v>
      </c>
      <c r="BZ18" s="38" t="s">
        <v>232</v>
      </c>
      <c r="CA18" s="38" t="s">
        <v>404</v>
      </c>
      <c r="CB18" s="38" t="s">
        <v>664</v>
      </c>
      <c r="CC18" s="38" t="s">
        <v>156</v>
      </c>
      <c r="CD18" s="38" t="s">
        <v>154</v>
      </c>
      <c r="CE18" s="38" t="s">
        <v>200</v>
      </c>
      <c r="CF18" s="38" t="s">
        <v>663</v>
      </c>
      <c r="CG18" s="38" t="s">
        <v>232</v>
      </c>
      <c r="CH18" s="38" t="s">
        <v>404</v>
      </c>
      <c r="CI18" s="38" t="s">
        <v>665</v>
      </c>
      <c r="CJ18" s="38" t="s">
        <v>666</v>
      </c>
      <c r="CK18" s="38" t="s">
        <v>173</v>
      </c>
      <c r="CL18" s="38" t="s">
        <v>171</v>
      </c>
      <c r="CM18" s="38" t="s">
        <v>154</v>
      </c>
      <c r="CN18" s="38" t="s">
        <v>200</v>
      </c>
      <c r="CO18" s="38" t="s">
        <v>157</v>
      </c>
      <c r="CP18" s="38" t="s">
        <v>159</v>
      </c>
      <c r="CQ18" s="38" t="s">
        <v>16</v>
      </c>
      <c r="CR18" s="38" t="s">
        <v>160</v>
      </c>
      <c r="CS18" s="38" t="s">
        <v>161</v>
      </c>
      <c r="CT18" s="38" t="s">
        <v>162</v>
      </c>
      <c r="CU18" s="38" t="s">
        <v>201</v>
      </c>
      <c r="CV18" s="38" t="s">
        <v>190</v>
      </c>
      <c r="CW18" s="38" t="s">
        <v>156</v>
      </c>
      <c r="CX18" s="38" t="s">
        <v>202</v>
      </c>
      <c r="CY18" s="38" t="s">
        <v>202</v>
      </c>
      <c r="CZ18" s="38" t="s">
        <v>175</v>
      </c>
      <c r="DA18" s="38" t="s">
        <v>171</v>
      </c>
      <c r="DB18" s="38" t="s">
        <v>171</v>
      </c>
      <c r="DC18" s="38" t="s">
        <v>152</v>
      </c>
      <c r="DD18" s="38" t="s">
        <v>153</v>
      </c>
      <c r="DE18" s="38" t="s">
        <v>163</v>
      </c>
      <c r="DF18" s="38" t="s">
        <v>164</v>
      </c>
      <c r="DG18" s="38" t="s">
        <v>165</v>
      </c>
      <c r="DH18" s="38" t="s">
        <v>166</v>
      </c>
      <c r="DI18" s="38" t="s">
        <v>667</v>
      </c>
      <c r="DJ18" s="38" t="s">
        <v>668</v>
      </c>
      <c r="DK18" s="38" t="s">
        <v>175</v>
      </c>
      <c r="DL18" s="38" t="s">
        <v>641</v>
      </c>
      <c r="DM18" s="38" t="s">
        <v>669</v>
      </c>
      <c r="DN18" s="38" t="s">
        <v>171</v>
      </c>
      <c r="DO18" s="38" t="s">
        <v>171</v>
      </c>
      <c r="DP18" s="38" t="s">
        <v>171</v>
      </c>
      <c r="DQ18" s="38" t="s">
        <v>171</v>
      </c>
      <c r="DR18" s="38" t="s">
        <v>641</v>
      </c>
      <c r="DS18" s="38" t="s">
        <v>670</v>
      </c>
      <c r="DT18" s="38" t="s">
        <v>171</v>
      </c>
      <c r="DU18" s="38" t="s">
        <v>246</v>
      </c>
      <c r="DV18" s="38" t="s">
        <v>246</v>
      </c>
      <c r="DW18" s="38" t="s">
        <v>351</v>
      </c>
      <c r="DX18" s="38" t="s">
        <v>351</v>
      </c>
      <c r="DY18" s="38" t="s">
        <v>209</v>
      </c>
      <c r="DZ18" s="38" t="s">
        <v>171</v>
      </c>
    </row>
    <row r="19" spans="1:130">
      <c r="A19" s="38" t="s">
        <v>671</v>
      </c>
      <c r="B19" s="38" t="s">
        <v>672</v>
      </c>
      <c r="C19" s="38" t="s">
        <v>673</v>
      </c>
      <c r="D19" s="38" t="s">
        <v>674</v>
      </c>
      <c r="E19" s="38" t="s">
        <v>675</v>
      </c>
      <c r="F19" s="38" t="s">
        <v>214</v>
      </c>
      <c r="G19" s="38" t="s">
        <v>215</v>
      </c>
      <c r="H19" s="38" t="s">
        <v>676</v>
      </c>
      <c r="I19" s="39" t="s">
        <v>152</v>
      </c>
      <c r="J19" s="38" t="s">
        <v>153</v>
      </c>
      <c r="K19" s="20" t="str">
        <f>IF(VLOOKUP(B19,免考英语!G:I,3,0)="是","是","")</f>
        <v/>
      </c>
      <c r="L19" s="38" t="s">
        <v>154</v>
      </c>
      <c r="M19" s="62" t="s">
        <v>155</v>
      </c>
      <c r="N19" s="62" t="s">
        <v>156</v>
      </c>
      <c r="O19" s="38" t="s">
        <v>157</v>
      </c>
      <c r="P19" s="38" t="s">
        <v>663</v>
      </c>
      <c r="Q19" s="62" t="s">
        <v>677</v>
      </c>
      <c r="R19" s="38" t="str">
        <f t="shared" si="0"/>
        <v>104055108570105</v>
      </c>
      <c r="S19" s="38" t="str">
        <f t="shared" si="1"/>
        <v>D:\\研究生考试\\2025\\2025博士\\7 普通招考\\考生照片\\1040599785.jpg</v>
      </c>
      <c r="T19" s="38" t="str">
        <f t="shared" si="2"/>
        <v>男</v>
      </c>
      <c r="U19" s="38" t="s">
        <v>157</v>
      </c>
      <c r="V19" s="38" t="s">
        <v>159</v>
      </c>
      <c r="W19" s="38" t="s">
        <v>663</v>
      </c>
      <c r="X19" s="38" t="s">
        <v>232</v>
      </c>
      <c r="Y19" s="38" t="s">
        <v>678</v>
      </c>
      <c r="Z19" s="38" t="s">
        <v>679</v>
      </c>
      <c r="AA19" s="38" t="s">
        <v>152</v>
      </c>
      <c r="AB19" s="38" t="s">
        <v>153</v>
      </c>
      <c r="AC19" s="38" t="s">
        <v>163</v>
      </c>
      <c r="AD19" s="38" t="s">
        <v>164</v>
      </c>
      <c r="AE19" s="38" t="s">
        <v>165</v>
      </c>
      <c r="AF19" s="38" t="s">
        <v>166</v>
      </c>
      <c r="AG19" s="38" t="s">
        <v>680</v>
      </c>
      <c r="AH19" s="42" t="s">
        <v>168</v>
      </c>
      <c r="AI19" s="43" t="s">
        <v>168</v>
      </c>
      <c r="AJ19" s="38" t="s">
        <v>681</v>
      </c>
      <c r="AK19" s="38" t="s">
        <v>675</v>
      </c>
      <c r="AL19" s="38" t="s">
        <v>682</v>
      </c>
      <c r="AM19" s="38" t="s">
        <v>161</v>
      </c>
      <c r="AN19" s="38" t="s">
        <v>681</v>
      </c>
      <c r="AO19" s="38" t="s">
        <v>171</v>
      </c>
      <c r="AP19" s="38" t="s">
        <v>683</v>
      </c>
      <c r="AQ19" s="38" t="s">
        <v>161</v>
      </c>
      <c r="AR19" s="38" t="s">
        <v>156</v>
      </c>
      <c r="AS19" s="38" t="s">
        <v>684</v>
      </c>
      <c r="AT19" s="38" t="s">
        <v>161</v>
      </c>
      <c r="AU19" s="38" t="s">
        <v>175</v>
      </c>
      <c r="AV19" s="38" t="s">
        <v>685</v>
      </c>
      <c r="AW19" s="38" t="s">
        <v>686</v>
      </c>
      <c r="AX19" s="38" t="s">
        <v>296</v>
      </c>
      <c r="AY19" s="38" t="s">
        <v>687</v>
      </c>
      <c r="AZ19" s="38" t="s">
        <v>676</v>
      </c>
      <c r="BA19" s="38" t="s">
        <v>688</v>
      </c>
      <c r="BB19" s="38" t="s">
        <v>689</v>
      </c>
      <c r="BC19" s="38" t="s">
        <v>246</v>
      </c>
      <c r="BD19" s="38" t="s">
        <v>263</v>
      </c>
      <c r="BE19" s="38" t="s">
        <v>676</v>
      </c>
      <c r="BF19" s="38" t="s">
        <v>690</v>
      </c>
      <c r="BG19" s="38" t="s">
        <v>691</v>
      </c>
      <c r="BH19" s="38" t="s">
        <v>692</v>
      </c>
      <c r="BI19" s="38" t="s">
        <v>693</v>
      </c>
      <c r="BJ19" s="38" t="s">
        <v>694</v>
      </c>
      <c r="BK19" s="38" t="s">
        <v>695</v>
      </c>
      <c r="BL19" s="38" t="s">
        <v>190</v>
      </c>
      <c r="BM19" s="38" t="s">
        <v>696</v>
      </c>
      <c r="BN19" s="38" t="s">
        <v>697</v>
      </c>
      <c r="BO19" s="38" t="s">
        <v>698</v>
      </c>
      <c r="BP19" s="38" t="s">
        <v>694</v>
      </c>
      <c r="BQ19" s="38" t="s">
        <v>695</v>
      </c>
      <c r="BR19" s="38" t="s">
        <v>190</v>
      </c>
      <c r="BS19" s="38" t="s">
        <v>699</v>
      </c>
      <c r="BT19" s="38" t="s">
        <v>697</v>
      </c>
      <c r="BU19" s="38" t="s">
        <v>700</v>
      </c>
      <c r="BV19" s="38" t="s">
        <v>173</v>
      </c>
      <c r="BW19" s="38" t="s">
        <v>154</v>
      </c>
      <c r="BX19" s="38" t="s">
        <v>200</v>
      </c>
      <c r="BY19" s="38" t="s">
        <v>236</v>
      </c>
      <c r="BZ19" s="38" t="s">
        <v>232</v>
      </c>
      <c r="CA19" s="38" t="s">
        <v>701</v>
      </c>
      <c r="CB19" s="38" t="s">
        <v>702</v>
      </c>
      <c r="CC19" s="38" t="s">
        <v>173</v>
      </c>
      <c r="CD19" s="38" t="s">
        <v>171</v>
      </c>
      <c r="CE19" s="38" t="s">
        <v>171</v>
      </c>
      <c r="CF19" s="38" t="s">
        <v>171</v>
      </c>
      <c r="CG19" s="38" t="s">
        <v>171</v>
      </c>
      <c r="CH19" s="38" t="s">
        <v>171</v>
      </c>
      <c r="CI19" s="38" t="s">
        <v>171</v>
      </c>
      <c r="CJ19" s="38" t="s">
        <v>703</v>
      </c>
      <c r="CK19" s="38" t="s">
        <v>198</v>
      </c>
      <c r="CL19" s="38" t="s">
        <v>171</v>
      </c>
      <c r="CM19" s="38" t="s">
        <v>154</v>
      </c>
      <c r="CN19" s="38" t="s">
        <v>200</v>
      </c>
      <c r="CO19" s="38" t="s">
        <v>157</v>
      </c>
      <c r="CP19" s="38" t="s">
        <v>159</v>
      </c>
      <c r="CQ19" s="38" t="s">
        <v>663</v>
      </c>
      <c r="CR19" s="38" t="s">
        <v>232</v>
      </c>
      <c r="CS19" s="38" t="s">
        <v>678</v>
      </c>
      <c r="CT19" s="38" t="s">
        <v>679</v>
      </c>
      <c r="CU19" s="38" t="s">
        <v>201</v>
      </c>
      <c r="CV19" s="38" t="s">
        <v>190</v>
      </c>
      <c r="CW19" s="38" t="s">
        <v>156</v>
      </c>
      <c r="CX19" s="38" t="s">
        <v>202</v>
      </c>
      <c r="CY19" s="38" t="s">
        <v>183</v>
      </c>
      <c r="CZ19" s="38" t="s">
        <v>175</v>
      </c>
      <c r="DA19" s="38" t="s">
        <v>687</v>
      </c>
      <c r="DB19" s="38" t="s">
        <v>676</v>
      </c>
      <c r="DC19" s="38" t="s">
        <v>152</v>
      </c>
      <c r="DD19" s="38" t="s">
        <v>153</v>
      </c>
      <c r="DE19" s="38" t="s">
        <v>163</v>
      </c>
      <c r="DF19" s="38" t="s">
        <v>164</v>
      </c>
      <c r="DG19" s="38" t="s">
        <v>165</v>
      </c>
      <c r="DH19" s="38" t="s">
        <v>166</v>
      </c>
      <c r="DI19" s="38" t="s">
        <v>704</v>
      </c>
      <c r="DJ19" s="38" t="s">
        <v>568</v>
      </c>
      <c r="DK19" s="38" t="s">
        <v>705</v>
      </c>
      <c r="DL19" s="38" t="s">
        <v>675</v>
      </c>
      <c r="DM19" s="38" t="s">
        <v>706</v>
      </c>
      <c r="DN19" s="38" t="s">
        <v>707</v>
      </c>
      <c r="DO19" s="38" t="s">
        <v>707</v>
      </c>
      <c r="DP19" s="38" t="s">
        <v>707</v>
      </c>
      <c r="DQ19" s="38" t="s">
        <v>707</v>
      </c>
      <c r="DR19" s="38" t="s">
        <v>675</v>
      </c>
      <c r="DS19" s="38" t="s">
        <v>708</v>
      </c>
      <c r="DT19" s="38" t="s">
        <v>171</v>
      </c>
      <c r="DU19" s="38" t="s">
        <v>351</v>
      </c>
      <c r="DV19" s="38" t="s">
        <v>351</v>
      </c>
      <c r="DW19" s="38" t="s">
        <v>171</v>
      </c>
      <c r="DX19" s="38" t="s">
        <v>351</v>
      </c>
      <c r="DY19" s="38" t="s">
        <v>209</v>
      </c>
      <c r="DZ19" s="38" t="s">
        <v>171</v>
      </c>
    </row>
    <row r="20" spans="1:130">
      <c r="A20" s="38" t="s">
        <v>709</v>
      </c>
      <c r="B20" s="38" t="s">
        <v>710</v>
      </c>
      <c r="C20" s="38" t="s">
        <v>711</v>
      </c>
      <c r="D20" s="38" t="s">
        <v>148</v>
      </c>
      <c r="E20" s="38" t="s">
        <v>712</v>
      </c>
      <c r="F20" s="38" t="s">
        <v>642</v>
      </c>
      <c r="G20" s="38" t="s">
        <v>215</v>
      </c>
      <c r="H20" s="38" t="s">
        <v>713</v>
      </c>
      <c r="I20" s="39" t="s">
        <v>152</v>
      </c>
      <c r="J20" s="38" t="s">
        <v>153</v>
      </c>
      <c r="K20" s="20" t="str">
        <f>IF(VLOOKUP(B20,免考英语!G:I,3,0)="是","是","")</f>
        <v/>
      </c>
      <c r="L20" s="38" t="s">
        <v>154</v>
      </c>
      <c r="M20" s="62" t="s">
        <v>155</v>
      </c>
      <c r="N20" s="62" t="s">
        <v>156</v>
      </c>
      <c r="O20" s="38" t="s">
        <v>157</v>
      </c>
      <c r="P20" s="38" t="s">
        <v>663</v>
      </c>
      <c r="Q20" s="62" t="s">
        <v>714</v>
      </c>
      <c r="R20" s="38" t="str">
        <f t="shared" si="0"/>
        <v>104055108570106</v>
      </c>
      <c r="S20" s="38" t="str">
        <f t="shared" si="1"/>
        <v>D:\\研究生考试\\2025\\2025博士\\7 普通招考\\考生照片\\1040599883.jpg</v>
      </c>
      <c r="T20" s="38" t="str">
        <f t="shared" si="2"/>
        <v>男</v>
      </c>
      <c r="U20" s="38" t="s">
        <v>157</v>
      </c>
      <c r="V20" s="38" t="s">
        <v>159</v>
      </c>
      <c r="W20" s="38" t="s">
        <v>663</v>
      </c>
      <c r="X20" s="38" t="s">
        <v>232</v>
      </c>
      <c r="Y20" s="38" t="s">
        <v>678</v>
      </c>
      <c r="Z20" s="38" t="s">
        <v>679</v>
      </c>
      <c r="AA20" s="38" t="s">
        <v>152</v>
      </c>
      <c r="AB20" s="38" t="s">
        <v>153</v>
      </c>
      <c r="AC20" s="38" t="s">
        <v>163</v>
      </c>
      <c r="AD20" s="38" t="s">
        <v>164</v>
      </c>
      <c r="AE20" s="38" t="s">
        <v>165</v>
      </c>
      <c r="AF20" s="38" t="s">
        <v>166</v>
      </c>
      <c r="AG20" s="38" t="s">
        <v>680</v>
      </c>
      <c r="AH20" s="42" t="s">
        <v>168</v>
      </c>
      <c r="AI20" s="43" t="s">
        <v>168</v>
      </c>
      <c r="AJ20" s="38" t="s">
        <v>715</v>
      </c>
      <c r="AK20" s="38" t="s">
        <v>712</v>
      </c>
      <c r="AL20" s="38" t="s">
        <v>716</v>
      </c>
      <c r="AM20" s="38" t="s">
        <v>161</v>
      </c>
      <c r="AN20" s="38" t="s">
        <v>715</v>
      </c>
      <c r="AO20" s="38" t="s">
        <v>171</v>
      </c>
      <c r="AP20" s="38" t="s">
        <v>717</v>
      </c>
      <c r="AQ20" s="38" t="s">
        <v>161</v>
      </c>
      <c r="AR20" s="38" t="s">
        <v>156</v>
      </c>
      <c r="AS20" s="38" t="s">
        <v>173</v>
      </c>
      <c r="AT20" s="38" t="s">
        <v>448</v>
      </c>
      <c r="AU20" s="38" t="s">
        <v>175</v>
      </c>
      <c r="AV20" s="38" t="s">
        <v>718</v>
      </c>
      <c r="AW20" s="38" t="s">
        <v>362</v>
      </c>
      <c r="AX20" s="38" t="s">
        <v>718</v>
      </c>
      <c r="AY20" s="38" t="s">
        <v>719</v>
      </c>
      <c r="AZ20" s="38" t="s">
        <v>713</v>
      </c>
      <c r="BA20" s="38" t="s">
        <v>720</v>
      </c>
      <c r="BB20" s="38" t="s">
        <v>721</v>
      </c>
      <c r="BC20" s="38" t="s">
        <v>246</v>
      </c>
      <c r="BD20" s="38" t="s">
        <v>263</v>
      </c>
      <c r="BE20" s="38" t="s">
        <v>713</v>
      </c>
      <c r="BF20" s="38" t="s">
        <v>722</v>
      </c>
      <c r="BG20" s="38" t="s">
        <v>186</v>
      </c>
      <c r="BH20" s="38" t="s">
        <v>723</v>
      </c>
      <c r="BI20" s="38" t="s">
        <v>724</v>
      </c>
      <c r="BJ20" s="38" t="s">
        <v>154</v>
      </c>
      <c r="BK20" s="38" t="s">
        <v>200</v>
      </c>
      <c r="BL20" s="38" t="s">
        <v>725</v>
      </c>
      <c r="BM20" s="38" t="s">
        <v>726</v>
      </c>
      <c r="BN20" s="38" t="s">
        <v>727</v>
      </c>
      <c r="BO20" s="38" t="s">
        <v>728</v>
      </c>
      <c r="BP20" s="38" t="s">
        <v>154</v>
      </c>
      <c r="BQ20" s="38" t="s">
        <v>200</v>
      </c>
      <c r="BR20" s="38" t="s">
        <v>194</v>
      </c>
      <c r="BS20" s="38" t="s">
        <v>195</v>
      </c>
      <c r="BT20" s="38" t="s">
        <v>727</v>
      </c>
      <c r="BU20" s="38" t="s">
        <v>729</v>
      </c>
      <c r="BV20" s="38" t="s">
        <v>156</v>
      </c>
      <c r="BW20" s="38" t="s">
        <v>730</v>
      </c>
      <c r="BX20" s="38" t="s">
        <v>731</v>
      </c>
      <c r="BY20" s="38" t="s">
        <v>236</v>
      </c>
      <c r="BZ20" s="38" t="s">
        <v>232</v>
      </c>
      <c r="CA20" s="38" t="s">
        <v>607</v>
      </c>
      <c r="CB20" s="38" t="s">
        <v>732</v>
      </c>
      <c r="CC20" s="38" t="s">
        <v>156</v>
      </c>
      <c r="CD20" s="38" t="s">
        <v>730</v>
      </c>
      <c r="CE20" s="38" t="s">
        <v>731</v>
      </c>
      <c r="CF20" s="38" t="s">
        <v>236</v>
      </c>
      <c r="CG20" s="38" t="s">
        <v>232</v>
      </c>
      <c r="CH20" s="38" t="s">
        <v>607</v>
      </c>
      <c r="CI20" s="38" t="s">
        <v>733</v>
      </c>
      <c r="CJ20" s="38" t="s">
        <v>240</v>
      </c>
      <c r="CK20" s="38" t="s">
        <v>173</v>
      </c>
      <c r="CL20" s="38" t="s">
        <v>171</v>
      </c>
      <c r="CM20" s="38" t="s">
        <v>154</v>
      </c>
      <c r="CN20" s="38" t="s">
        <v>200</v>
      </c>
      <c r="CO20" s="38" t="s">
        <v>157</v>
      </c>
      <c r="CP20" s="38" t="s">
        <v>159</v>
      </c>
      <c r="CQ20" s="38" t="s">
        <v>663</v>
      </c>
      <c r="CR20" s="38" t="s">
        <v>232</v>
      </c>
      <c r="CS20" s="38" t="s">
        <v>678</v>
      </c>
      <c r="CT20" s="38" t="s">
        <v>679</v>
      </c>
      <c r="CU20" s="38" t="s">
        <v>201</v>
      </c>
      <c r="CV20" s="38" t="s">
        <v>190</v>
      </c>
      <c r="CW20" s="38" t="s">
        <v>156</v>
      </c>
      <c r="CX20" s="38" t="s">
        <v>202</v>
      </c>
      <c r="CY20" s="38" t="s">
        <v>183</v>
      </c>
      <c r="CZ20" s="38" t="s">
        <v>175</v>
      </c>
      <c r="DA20" s="38" t="s">
        <v>719</v>
      </c>
      <c r="DB20" s="38" t="s">
        <v>713</v>
      </c>
      <c r="DC20" s="38" t="s">
        <v>152</v>
      </c>
      <c r="DD20" s="38" t="s">
        <v>153</v>
      </c>
      <c r="DE20" s="38" t="s">
        <v>163</v>
      </c>
      <c r="DF20" s="38" t="s">
        <v>164</v>
      </c>
      <c r="DG20" s="38" t="s">
        <v>165</v>
      </c>
      <c r="DH20" s="38" t="s">
        <v>166</v>
      </c>
      <c r="DI20" s="38" t="s">
        <v>720</v>
      </c>
      <c r="DJ20" s="38" t="s">
        <v>721</v>
      </c>
      <c r="DK20" s="38" t="s">
        <v>712</v>
      </c>
      <c r="DL20" s="38" t="s">
        <v>712</v>
      </c>
      <c r="DM20" s="38" t="s">
        <v>734</v>
      </c>
      <c r="DN20" s="38" t="s">
        <v>171</v>
      </c>
      <c r="DO20" s="38" t="s">
        <v>171</v>
      </c>
      <c r="DP20" s="38" t="s">
        <v>171</v>
      </c>
      <c r="DQ20" s="38" t="s">
        <v>171</v>
      </c>
      <c r="DR20" s="38" t="s">
        <v>734</v>
      </c>
      <c r="DS20" s="38" t="s">
        <v>735</v>
      </c>
      <c r="DT20" s="38" t="s">
        <v>171</v>
      </c>
      <c r="DU20" s="38" t="s">
        <v>351</v>
      </c>
      <c r="DV20" s="38" t="s">
        <v>351</v>
      </c>
      <c r="DW20" s="38" t="s">
        <v>202</v>
      </c>
      <c r="DX20" s="38" t="s">
        <v>202</v>
      </c>
      <c r="DY20" s="38" t="s">
        <v>209</v>
      </c>
      <c r="DZ20" s="38" t="s">
        <v>171</v>
      </c>
    </row>
    <row r="21" spans="1:130">
      <c r="A21" s="38" t="s">
        <v>736</v>
      </c>
      <c r="B21" s="38" t="s">
        <v>737</v>
      </c>
      <c r="C21" s="38" t="s">
        <v>738</v>
      </c>
      <c r="D21" s="38" t="s">
        <v>148</v>
      </c>
      <c r="E21" s="38" t="s">
        <v>739</v>
      </c>
      <c r="F21" s="38" t="s">
        <v>214</v>
      </c>
      <c r="G21" s="38" t="s">
        <v>215</v>
      </c>
      <c r="H21" s="38" t="s">
        <v>740</v>
      </c>
      <c r="I21" s="39" t="s">
        <v>152</v>
      </c>
      <c r="J21" s="38" t="s">
        <v>153</v>
      </c>
      <c r="K21" s="20" t="str">
        <f>IF(VLOOKUP(B21,免考英语!G:I,3,0)="是","是","")</f>
        <v/>
      </c>
      <c r="L21" s="38" t="s">
        <v>154</v>
      </c>
      <c r="M21" s="62" t="s">
        <v>155</v>
      </c>
      <c r="N21" s="62" t="s">
        <v>156</v>
      </c>
      <c r="O21" s="38" t="s">
        <v>157</v>
      </c>
      <c r="P21" s="38" t="s">
        <v>663</v>
      </c>
      <c r="Q21" s="62" t="s">
        <v>741</v>
      </c>
      <c r="R21" s="38" t="str">
        <f t="shared" si="0"/>
        <v>104055108570107</v>
      </c>
      <c r="S21" s="38" t="str">
        <f t="shared" si="1"/>
        <v>D:\\研究生考试\\2025\\2025博士\\7 普通招考\\考生照片\\1040599900.jpg</v>
      </c>
      <c r="T21" s="38" t="str">
        <f t="shared" si="2"/>
        <v>男</v>
      </c>
      <c r="U21" s="38" t="s">
        <v>157</v>
      </c>
      <c r="V21" s="38" t="s">
        <v>159</v>
      </c>
      <c r="W21" s="38" t="s">
        <v>663</v>
      </c>
      <c r="X21" s="38" t="s">
        <v>232</v>
      </c>
      <c r="Y21" s="38" t="s">
        <v>678</v>
      </c>
      <c r="Z21" s="38" t="s">
        <v>679</v>
      </c>
      <c r="AA21" s="38" t="s">
        <v>152</v>
      </c>
      <c r="AB21" s="38" t="s">
        <v>153</v>
      </c>
      <c r="AC21" s="38" t="s">
        <v>163</v>
      </c>
      <c r="AD21" s="38" t="s">
        <v>164</v>
      </c>
      <c r="AE21" s="38" t="s">
        <v>165</v>
      </c>
      <c r="AF21" s="38" t="s">
        <v>166</v>
      </c>
      <c r="AG21" s="38" t="s">
        <v>680</v>
      </c>
      <c r="AH21" s="42" t="s">
        <v>168</v>
      </c>
      <c r="AI21" s="43" t="s">
        <v>168</v>
      </c>
      <c r="AJ21" s="38" t="s">
        <v>742</v>
      </c>
      <c r="AK21" s="38" t="s">
        <v>739</v>
      </c>
      <c r="AL21" s="38" t="s">
        <v>743</v>
      </c>
      <c r="AM21" s="38" t="s">
        <v>161</v>
      </c>
      <c r="AN21" s="38" t="s">
        <v>742</v>
      </c>
      <c r="AO21" s="38" t="s">
        <v>171</v>
      </c>
      <c r="AP21" s="38" t="s">
        <v>744</v>
      </c>
      <c r="AQ21" s="38" t="s">
        <v>161</v>
      </c>
      <c r="AR21" s="38" t="s">
        <v>156</v>
      </c>
      <c r="AS21" s="38" t="s">
        <v>173</v>
      </c>
      <c r="AT21" s="38" t="s">
        <v>473</v>
      </c>
      <c r="AU21" s="38" t="s">
        <v>175</v>
      </c>
      <c r="AV21" s="38" t="s">
        <v>745</v>
      </c>
      <c r="AW21" s="38" t="s">
        <v>745</v>
      </c>
      <c r="AX21" s="38" t="s">
        <v>745</v>
      </c>
      <c r="AY21" s="38" t="s">
        <v>746</v>
      </c>
      <c r="AZ21" s="38" t="s">
        <v>740</v>
      </c>
      <c r="BA21" s="38" t="s">
        <v>747</v>
      </c>
      <c r="BB21" s="38" t="s">
        <v>748</v>
      </c>
      <c r="BC21" s="38" t="s">
        <v>246</v>
      </c>
      <c r="BD21" s="38" t="s">
        <v>395</v>
      </c>
      <c r="BE21" s="38" t="s">
        <v>740</v>
      </c>
      <c r="BF21" s="38" t="s">
        <v>749</v>
      </c>
      <c r="BG21" s="38" t="s">
        <v>186</v>
      </c>
      <c r="BH21" s="38" t="s">
        <v>750</v>
      </c>
      <c r="BI21" s="38" t="s">
        <v>751</v>
      </c>
      <c r="BJ21" s="38" t="s">
        <v>154</v>
      </c>
      <c r="BK21" s="38" t="s">
        <v>200</v>
      </c>
      <c r="BL21" s="38" t="s">
        <v>194</v>
      </c>
      <c r="BM21" s="38" t="s">
        <v>195</v>
      </c>
      <c r="BN21" s="38" t="s">
        <v>752</v>
      </c>
      <c r="BO21" s="38" t="s">
        <v>753</v>
      </c>
      <c r="BP21" s="38" t="s">
        <v>154</v>
      </c>
      <c r="BQ21" s="38" t="s">
        <v>200</v>
      </c>
      <c r="BR21" s="38" t="s">
        <v>194</v>
      </c>
      <c r="BS21" s="38" t="s">
        <v>195</v>
      </c>
      <c r="BT21" s="38" t="s">
        <v>752</v>
      </c>
      <c r="BU21" s="38" t="s">
        <v>754</v>
      </c>
      <c r="BV21" s="38" t="s">
        <v>156</v>
      </c>
      <c r="BW21" s="38" t="s">
        <v>730</v>
      </c>
      <c r="BX21" s="38" t="s">
        <v>731</v>
      </c>
      <c r="BY21" s="38" t="s">
        <v>236</v>
      </c>
      <c r="BZ21" s="38" t="s">
        <v>232</v>
      </c>
      <c r="CA21" s="38" t="s">
        <v>400</v>
      </c>
      <c r="CB21" s="38" t="s">
        <v>755</v>
      </c>
      <c r="CC21" s="38" t="s">
        <v>156</v>
      </c>
      <c r="CD21" s="38" t="s">
        <v>730</v>
      </c>
      <c r="CE21" s="38" t="s">
        <v>731</v>
      </c>
      <c r="CF21" s="38" t="s">
        <v>236</v>
      </c>
      <c r="CG21" s="38" t="s">
        <v>232</v>
      </c>
      <c r="CH21" s="38" t="s">
        <v>400</v>
      </c>
      <c r="CI21" s="38" t="s">
        <v>756</v>
      </c>
      <c r="CJ21" s="38" t="s">
        <v>240</v>
      </c>
      <c r="CK21" s="38" t="s">
        <v>173</v>
      </c>
      <c r="CL21" s="38" t="s">
        <v>171</v>
      </c>
      <c r="CM21" s="38" t="s">
        <v>154</v>
      </c>
      <c r="CN21" s="38" t="s">
        <v>200</v>
      </c>
      <c r="CO21" s="38" t="s">
        <v>157</v>
      </c>
      <c r="CP21" s="38" t="s">
        <v>159</v>
      </c>
      <c r="CQ21" s="38" t="s">
        <v>663</v>
      </c>
      <c r="CR21" s="38" t="s">
        <v>232</v>
      </c>
      <c r="CS21" s="38" t="s">
        <v>678</v>
      </c>
      <c r="CT21" s="38" t="s">
        <v>679</v>
      </c>
      <c r="CU21" s="38" t="s">
        <v>201</v>
      </c>
      <c r="CV21" s="38" t="s">
        <v>190</v>
      </c>
      <c r="CW21" s="38" t="s">
        <v>156</v>
      </c>
      <c r="CX21" s="38" t="s">
        <v>202</v>
      </c>
      <c r="CY21" s="38" t="s">
        <v>183</v>
      </c>
      <c r="CZ21" s="38" t="s">
        <v>175</v>
      </c>
      <c r="DA21" s="38" t="s">
        <v>746</v>
      </c>
      <c r="DB21" s="38" t="s">
        <v>740</v>
      </c>
      <c r="DC21" s="38" t="s">
        <v>152</v>
      </c>
      <c r="DD21" s="38" t="s">
        <v>153</v>
      </c>
      <c r="DE21" s="38" t="s">
        <v>163</v>
      </c>
      <c r="DF21" s="38" t="s">
        <v>164</v>
      </c>
      <c r="DG21" s="38" t="s">
        <v>165</v>
      </c>
      <c r="DH21" s="38" t="s">
        <v>166</v>
      </c>
      <c r="DI21" s="38" t="s">
        <v>757</v>
      </c>
      <c r="DJ21" s="38" t="s">
        <v>748</v>
      </c>
      <c r="DK21" s="38" t="s">
        <v>758</v>
      </c>
      <c r="DL21" s="38" t="s">
        <v>739</v>
      </c>
      <c r="DM21" s="38" t="s">
        <v>759</v>
      </c>
      <c r="DN21" s="38" t="s">
        <v>171</v>
      </c>
      <c r="DO21" s="38" t="s">
        <v>171</v>
      </c>
      <c r="DP21" s="38" t="s">
        <v>171</v>
      </c>
      <c r="DQ21" s="38" t="s">
        <v>171</v>
      </c>
      <c r="DR21" s="38" t="s">
        <v>760</v>
      </c>
      <c r="DS21" s="38" t="s">
        <v>761</v>
      </c>
      <c r="DT21" s="38" t="s">
        <v>171</v>
      </c>
      <c r="DU21" s="38" t="s">
        <v>351</v>
      </c>
      <c r="DV21" s="38" t="s">
        <v>351</v>
      </c>
      <c r="DW21" s="38" t="s">
        <v>202</v>
      </c>
      <c r="DX21" s="38" t="s">
        <v>202</v>
      </c>
      <c r="DY21" s="38" t="s">
        <v>209</v>
      </c>
      <c r="DZ21" s="38" t="s">
        <v>171</v>
      </c>
    </row>
    <row r="22" spans="1:130">
      <c r="A22" s="38" t="s">
        <v>762</v>
      </c>
      <c r="B22" s="38" t="s">
        <v>763</v>
      </c>
      <c r="C22" s="38" t="s">
        <v>764</v>
      </c>
      <c r="D22" s="38" t="s">
        <v>148</v>
      </c>
      <c r="E22" s="38" t="s">
        <v>765</v>
      </c>
      <c r="F22" s="38" t="s">
        <v>214</v>
      </c>
      <c r="G22" s="38" t="s">
        <v>215</v>
      </c>
      <c r="H22" s="38" t="s">
        <v>200</v>
      </c>
      <c r="I22" s="39" t="s">
        <v>152</v>
      </c>
      <c r="J22" s="38" t="s">
        <v>153</v>
      </c>
      <c r="K22" s="20" t="str">
        <f>IF(VLOOKUP(B22,免考英语!G:I,3,0)="是","是","")</f>
        <v/>
      </c>
      <c r="L22" s="38" t="s">
        <v>154</v>
      </c>
      <c r="M22" s="62" t="s">
        <v>155</v>
      </c>
      <c r="N22" s="62" t="s">
        <v>156</v>
      </c>
      <c r="O22" s="38" t="s">
        <v>157</v>
      </c>
      <c r="P22" s="38" t="s">
        <v>663</v>
      </c>
      <c r="Q22" s="62" t="s">
        <v>766</v>
      </c>
      <c r="R22" s="38" t="str">
        <f t="shared" si="0"/>
        <v>104055108570108</v>
      </c>
      <c r="S22" s="38" t="str">
        <f t="shared" si="1"/>
        <v>D:\\研究生考试\\2025\\2025博士\\7 普通招考\\考生照片\\1040599955.jpg</v>
      </c>
      <c r="T22" s="38" t="str">
        <f t="shared" si="2"/>
        <v>男</v>
      </c>
      <c r="U22" s="38" t="s">
        <v>157</v>
      </c>
      <c r="V22" s="38" t="s">
        <v>159</v>
      </c>
      <c r="W22" s="38" t="s">
        <v>663</v>
      </c>
      <c r="X22" s="38" t="s">
        <v>232</v>
      </c>
      <c r="Y22" s="38" t="s">
        <v>678</v>
      </c>
      <c r="Z22" s="38" t="s">
        <v>679</v>
      </c>
      <c r="AA22" s="38" t="s">
        <v>152</v>
      </c>
      <c r="AB22" s="38" t="s">
        <v>153</v>
      </c>
      <c r="AC22" s="38" t="s">
        <v>163</v>
      </c>
      <c r="AD22" s="38" t="s">
        <v>164</v>
      </c>
      <c r="AE22" s="38" t="s">
        <v>165</v>
      </c>
      <c r="AF22" s="38" t="s">
        <v>166</v>
      </c>
      <c r="AG22" s="38" t="s">
        <v>680</v>
      </c>
      <c r="AH22" s="42" t="s">
        <v>168</v>
      </c>
      <c r="AI22" s="43" t="s">
        <v>168</v>
      </c>
      <c r="AJ22" s="38" t="s">
        <v>767</v>
      </c>
      <c r="AK22" s="38" t="s">
        <v>765</v>
      </c>
      <c r="AL22" s="38" t="s">
        <v>768</v>
      </c>
      <c r="AM22" s="38" t="s">
        <v>161</v>
      </c>
      <c r="AN22" s="38" t="s">
        <v>767</v>
      </c>
      <c r="AO22" s="38" t="s">
        <v>171</v>
      </c>
      <c r="AP22" s="38" t="s">
        <v>769</v>
      </c>
      <c r="AQ22" s="38" t="s">
        <v>161</v>
      </c>
      <c r="AR22" s="38" t="s">
        <v>156</v>
      </c>
      <c r="AS22" s="38" t="s">
        <v>173</v>
      </c>
      <c r="AT22" s="38" t="s">
        <v>161</v>
      </c>
      <c r="AU22" s="38" t="s">
        <v>175</v>
      </c>
      <c r="AV22" s="38" t="s">
        <v>685</v>
      </c>
      <c r="AW22" s="38" t="s">
        <v>685</v>
      </c>
      <c r="AX22" s="38" t="s">
        <v>362</v>
      </c>
      <c r="AY22" s="38" t="s">
        <v>295</v>
      </c>
      <c r="AZ22" s="38" t="s">
        <v>200</v>
      </c>
      <c r="BA22" s="38" t="s">
        <v>770</v>
      </c>
      <c r="BB22" s="38" t="s">
        <v>364</v>
      </c>
      <c r="BC22" s="38" t="s">
        <v>225</v>
      </c>
      <c r="BD22" s="38" t="s">
        <v>184</v>
      </c>
      <c r="BE22" s="38" t="s">
        <v>200</v>
      </c>
      <c r="BF22" s="38" t="s">
        <v>771</v>
      </c>
      <c r="BG22" s="38" t="s">
        <v>186</v>
      </c>
      <c r="BH22" s="38" t="s">
        <v>772</v>
      </c>
      <c r="BI22" s="38" t="s">
        <v>186</v>
      </c>
      <c r="BJ22" s="38" t="s">
        <v>426</v>
      </c>
      <c r="BK22" s="38" t="s">
        <v>773</v>
      </c>
      <c r="BL22" s="38" t="s">
        <v>774</v>
      </c>
      <c r="BM22" s="38" t="s">
        <v>699</v>
      </c>
      <c r="BN22" s="38" t="s">
        <v>775</v>
      </c>
      <c r="BO22" s="38" t="s">
        <v>776</v>
      </c>
      <c r="BP22" s="38" t="s">
        <v>426</v>
      </c>
      <c r="BQ22" s="38" t="s">
        <v>773</v>
      </c>
      <c r="BR22" s="38" t="s">
        <v>774</v>
      </c>
      <c r="BS22" s="38" t="s">
        <v>699</v>
      </c>
      <c r="BT22" s="38" t="s">
        <v>775</v>
      </c>
      <c r="BU22" s="38" t="s">
        <v>777</v>
      </c>
      <c r="BV22" s="38" t="s">
        <v>156</v>
      </c>
      <c r="BW22" s="38" t="s">
        <v>154</v>
      </c>
      <c r="BX22" s="38" t="s">
        <v>200</v>
      </c>
      <c r="BY22" s="38" t="s">
        <v>403</v>
      </c>
      <c r="BZ22" s="38" t="s">
        <v>162</v>
      </c>
      <c r="CA22" s="38" t="s">
        <v>778</v>
      </c>
      <c r="CB22" s="38" t="s">
        <v>779</v>
      </c>
      <c r="CC22" s="38" t="s">
        <v>156</v>
      </c>
      <c r="CD22" s="38" t="s">
        <v>154</v>
      </c>
      <c r="CE22" s="38" t="s">
        <v>200</v>
      </c>
      <c r="CF22" s="38" t="s">
        <v>403</v>
      </c>
      <c r="CG22" s="38" t="s">
        <v>162</v>
      </c>
      <c r="CH22" s="38" t="s">
        <v>778</v>
      </c>
      <c r="CI22" s="38" t="s">
        <v>780</v>
      </c>
      <c r="CJ22" s="38" t="s">
        <v>240</v>
      </c>
      <c r="CK22" s="38" t="s">
        <v>173</v>
      </c>
      <c r="CL22" s="38" t="s">
        <v>171</v>
      </c>
      <c r="CM22" s="38" t="s">
        <v>154</v>
      </c>
      <c r="CN22" s="38" t="s">
        <v>200</v>
      </c>
      <c r="CO22" s="38" t="s">
        <v>157</v>
      </c>
      <c r="CP22" s="38" t="s">
        <v>159</v>
      </c>
      <c r="CQ22" s="38" t="s">
        <v>663</v>
      </c>
      <c r="CR22" s="38" t="s">
        <v>232</v>
      </c>
      <c r="CS22" s="38" t="s">
        <v>678</v>
      </c>
      <c r="CT22" s="38" t="s">
        <v>679</v>
      </c>
      <c r="CU22" s="38" t="s">
        <v>201</v>
      </c>
      <c r="CV22" s="38" t="s">
        <v>190</v>
      </c>
      <c r="CW22" s="38" t="s">
        <v>156</v>
      </c>
      <c r="CX22" s="38" t="s">
        <v>202</v>
      </c>
      <c r="CY22" s="38" t="s">
        <v>183</v>
      </c>
      <c r="CZ22" s="38" t="s">
        <v>175</v>
      </c>
      <c r="DA22" s="38" t="s">
        <v>295</v>
      </c>
      <c r="DB22" s="38" t="s">
        <v>200</v>
      </c>
      <c r="DC22" s="38" t="s">
        <v>152</v>
      </c>
      <c r="DD22" s="38" t="s">
        <v>153</v>
      </c>
      <c r="DE22" s="38" t="s">
        <v>163</v>
      </c>
      <c r="DF22" s="38" t="s">
        <v>164</v>
      </c>
      <c r="DG22" s="38" t="s">
        <v>165</v>
      </c>
      <c r="DH22" s="38" t="s">
        <v>166</v>
      </c>
      <c r="DI22" s="38" t="s">
        <v>770</v>
      </c>
      <c r="DJ22" s="38" t="s">
        <v>364</v>
      </c>
      <c r="DK22" s="38" t="s">
        <v>781</v>
      </c>
      <c r="DL22" s="38" t="s">
        <v>765</v>
      </c>
      <c r="DM22" s="38" t="s">
        <v>782</v>
      </c>
      <c r="DN22" s="38" t="s">
        <v>171</v>
      </c>
      <c r="DO22" s="38" t="s">
        <v>171</v>
      </c>
      <c r="DP22" s="38" t="s">
        <v>171</v>
      </c>
      <c r="DQ22" s="38" t="s">
        <v>171</v>
      </c>
      <c r="DR22" s="38" t="s">
        <v>782</v>
      </c>
      <c r="DS22" s="38" t="s">
        <v>783</v>
      </c>
      <c r="DT22" s="38" t="s">
        <v>784</v>
      </c>
      <c r="DU22" s="38" t="s">
        <v>351</v>
      </c>
      <c r="DV22" s="38" t="s">
        <v>351</v>
      </c>
      <c r="DW22" s="38" t="s">
        <v>351</v>
      </c>
      <c r="DX22" s="38" t="s">
        <v>351</v>
      </c>
      <c r="DY22" s="38" t="s">
        <v>209</v>
      </c>
      <c r="DZ22" s="38" t="s">
        <v>171</v>
      </c>
    </row>
    <row r="23" spans="1:130">
      <c r="A23" s="38" t="s">
        <v>785</v>
      </c>
      <c r="B23" s="38" t="s">
        <v>786</v>
      </c>
      <c r="C23" s="38" t="s">
        <v>787</v>
      </c>
      <c r="D23" s="38" t="s">
        <v>148</v>
      </c>
      <c r="E23" s="38" t="s">
        <v>788</v>
      </c>
      <c r="F23" s="38" t="s">
        <v>385</v>
      </c>
      <c r="G23" s="38" t="s">
        <v>215</v>
      </c>
      <c r="H23" s="38" t="s">
        <v>789</v>
      </c>
      <c r="I23" s="39" t="s">
        <v>152</v>
      </c>
      <c r="J23" s="38" t="s">
        <v>153</v>
      </c>
      <c r="K23" s="20" t="str">
        <f>IF(VLOOKUP(B23,免考英语!G:I,3,0)="是","是","")</f>
        <v/>
      </c>
      <c r="L23" s="38" t="s">
        <v>154</v>
      </c>
      <c r="M23" s="62" t="s">
        <v>155</v>
      </c>
      <c r="N23" s="62" t="s">
        <v>156</v>
      </c>
      <c r="O23" s="38" t="s">
        <v>157</v>
      </c>
      <c r="P23" s="38" t="s">
        <v>663</v>
      </c>
      <c r="Q23" s="62" t="s">
        <v>790</v>
      </c>
      <c r="R23" s="38" t="str">
        <f t="shared" si="0"/>
        <v>104055108570109</v>
      </c>
      <c r="S23" s="38" t="str">
        <f t="shared" si="1"/>
        <v>D:\\研究生考试\\2025\\2025博士\\7 普通招考\\考生照片\\1040599973.jpg</v>
      </c>
      <c r="T23" s="38" t="str">
        <f t="shared" si="2"/>
        <v>女</v>
      </c>
      <c r="U23" s="38" t="s">
        <v>157</v>
      </c>
      <c r="V23" s="38" t="s">
        <v>159</v>
      </c>
      <c r="W23" s="38" t="s">
        <v>663</v>
      </c>
      <c r="X23" s="38" t="s">
        <v>232</v>
      </c>
      <c r="Y23" s="38" t="s">
        <v>678</v>
      </c>
      <c r="Z23" s="38" t="s">
        <v>679</v>
      </c>
      <c r="AA23" s="38" t="s">
        <v>152</v>
      </c>
      <c r="AB23" s="38" t="s">
        <v>153</v>
      </c>
      <c r="AC23" s="38" t="s">
        <v>163</v>
      </c>
      <c r="AD23" s="38" t="s">
        <v>164</v>
      </c>
      <c r="AE23" s="38" t="s">
        <v>165</v>
      </c>
      <c r="AF23" s="38" t="s">
        <v>166</v>
      </c>
      <c r="AG23" s="38" t="s">
        <v>680</v>
      </c>
      <c r="AH23" s="42" t="s">
        <v>168</v>
      </c>
      <c r="AI23" s="43" t="s">
        <v>168</v>
      </c>
      <c r="AJ23" s="38" t="s">
        <v>791</v>
      </c>
      <c r="AK23" s="38" t="s">
        <v>788</v>
      </c>
      <c r="AL23" s="38" t="s">
        <v>792</v>
      </c>
      <c r="AM23" s="38" t="s">
        <v>161</v>
      </c>
      <c r="AN23" s="38" t="s">
        <v>791</v>
      </c>
      <c r="AO23" s="38" t="s">
        <v>171</v>
      </c>
      <c r="AP23" s="38" t="s">
        <v>793</v>
      </c>
      <c r="AQ23" s="38" t="s">
        <v>161</v>
      </c>
      <c r="AR23" s="38" t="s">
        <v>173</v>
      </c>
      <c r="AS23" s="38" t="s">
        <v>173</v>
      </c>
      <c r="AT23" s="38" t="s">
        <v>794</v>
      </c>
      <c r="AU23" s="38" t="s">
        <v>175</v>
      </c>
      <c r="AV23" s="38" t="s">
        <v>795</v>
      </c>
      <c r="AW23" s="38" t="s">
        <v>795</v>
      </c>
      <c r="AX23" s="38" t="s">
        <v>795</v>
      </c>
      <c r="AY23" s="38" t="s">
        <v>796</v>
      </c>
      <c r="AZ23" s="38" t="s">
        <v>789</v>
      </c>
      <c r="BA23" s="38" t="s">
        <v>797</v>
      </c>
      <c r="BB23" s="38" t="s">
        <v>798</v>
      </c>
      <c r="BC23" s="38" t="s">
        <v>331</v>
      </c>
      <c r="BD23" s="38" t="s">
        <v>263</v>
      </c>
      <c r="BE23" s="38" t="s">
        <v>789</v>
      </c>
      <c r="BF23" s="38" t="s">
        <v>799</v>
      </c>
      <c r="BG23" s="38" t="s">
        <v>186</v>
      </c>
      <c r="BH23" s="38" t="s">
        <v>800</v>
      </c>
      <c r="BI23" s="38" t="s">
        <v>186</v>
      </c>
      <c r="BJ23" s="38" t="s">
        <v>801</v>
      </c>
      <c r="BK23" s="38" t="s">
        <v>802</v>
      </c>
      <c r="BL23" s="38" t="s">
        <v>803</v>
      </c>
      <c r="BM23" s="38" t="s">
        <v>804</v>
      </c>
      <c r="BN23" s="38" t="s">
        <v>805</v>
      </c>
      <c r="BO23" s="38" t="s">
        <v>806</v>
      </c>
      <c r="BP23" s="38" t="s">
        <v>801</v>
      </c>
      <c r="BQ23" s="38" t="s">
        <v>802</v>
      </c>
      <c r="BR23" s="38" t="s">
        <v>803</v>
      </c>
      <c r="BS23" s="38" t="s">
        <v>804</v>
      </c>
      <c r="BT23" s="38" t="s">
        <v>805</v>
      </c>
      <c r="BU23" s="38" t="s">
        <v>807</v>
      </c>
      <c r="BV23" s="38" t="s">
        <v>156</v>
      </c>
      <c r="BW23" s="38" t="s">
        <v>808</v>
      </c>
      <c r="BX23" s="38" t="s">
        <v>809</v>
      </c>
      <c r="BY23" s="38" t="s">
        <v>810</v>
      </c>
      <c r="BZ23" s="38" t="s">
        <v>811</v>
      </c>
      <c r="CA23" s="38" t="s">
        <v>400</v>
      </c>
      <c r="CB23" s="38" t="s">
        <v>812</v>
      </c>
      <c r="CC23" s="38" t="s">
        <v>156</v>
      </c>
      <c r="CD23" s="38" t="s">
        <v>808</v>
      </c>
      <c r="CE23" s="38" t="s">
        <v>809</v>
      </c>
      <c r="CF23" s="38" t="s">
        <v>810</v>
      </c>
      <c r="CG23" s="38" t="s">
        <v>811</v>
      </c>
      <c r="CH23" s="38" t="s">
        <v>400</v>
      </c>
      <c r="CI23" s="38" t="s">
        <v>813</v>
      </c>
      <c r="CJ23" s="38" t="s">
        <v>814</v>
      </c>
      <c r="CK23" s="38" t="s">
        <v>173</v>
      </c>
      <c r="CL23" s="38" t="s">
        <v>171</v>
      </c>
      <c r="CM23" s="38" t="s">
        <v>154</v>
      </c>
      <c r="CN23" s="38" t="s">
        <v>200</v>
      </c>
      <c r="CO23" s="38" t="s">
        <v>157</v>
      </c>
      <c r="CP23" s="38" t="s">
        <v>159</v>
      </c>
      <c r="CQ23" s="38" t="s">
        <v>663</v>
      </c>
      <c r="CR23" s="38" t="s">
        <v>232</v>
      </c>
      <c r="CS23" s="38" t="s">
        <v>678</v>
      </c>
      <c r="CT23" s="38" t="s">
        <v>679</v>
      </c>
      <c r="CU23" s="38" t="s">
        <v>201</v>
      </c>
      <c r="CV23" s="38" t="s">
        <v>190</v>
      </c>
      <c r="CW23" s="38" t="s">
        <v>156</v>
      </c>
      <c r="CX23" s="38" t="s">
        <v>202</v>
      </c>
      <c r="CY23" s="38" t="s">
        <v>183</v>
      </c>
      <c r="CZ23" s="38" t="s">
        <v>175</v>
      </c>
      <c r="DA23" s="38" t="s">
        <v>796</v>
      </c>
      <c r="DB23" s="38" t="s">
        <v>789</v>
      </c>
      <c r="DC23" s="38" t="s">
        <v>152</v>
      </c>
      <c r="DD23" s="38" t="s">
        <v>153</v>
      </c>
      <c r="DE23" s="38" t="s">
        <v>163</v>
      </c>
      <c r="DF23" s="38" t="s">
        <v>164</v>
      </c>
      <c r="DG23" s="38" t="s">
        <v>165</v>
      </c>
      <c r="DH23" s="38" t="s">
        <v>166</v>
      </c>
      <c r="DI23" s="38" t="s">
        <v>815</v>
      </c>
      <c r="DJ23" s="38" t="s">
        <v>816</v>
      </c>
      <c r="DK23" s="38" t="s">
        <v>175</v>
      </c>
      <c r="DL23" s="38" t="s">
        <v>788</v>
      </c>
      <c r="DM23" s="38" t="s">
        <v>817</v>
      </c>
      <c r="DN23" s="38" t="s">
        <v>171</v>
      </c>
      <c r="DO23" s="38" t="s">
        <v>171</v>
      </c>
      <c r="DP23" s="38" t="s">
        <v>171</v>
      </c>
      <c r="DQ23" s="38" t="s">
        <v>171</v>
      </c>
      <c r="DR23" s="38" t="s">
        <v>788</v>
      </c>
      <c r="DS23" s="38" t="s">
        <v>818</v>
      </c>
      <c r="DT23" s="38" t="s">
        <v>171</v>
      </c>
      <c r="DU23" s="38" t="s">
        <v>819</v>
      </c>
      <c r="DV23" s="38" t="s">
        <v>819</v>
      </c>
      <c r="DW23" s="38" t="s">
        <v>819</v>
      </c>
      <c r="DX23" s="38" t="s">
        <v>819</v>
      </c>
      <c r="DY23" s="38" t="s">
        <v>209</v>
      </c>
      <c r="DZ23" s="38" t="s">
        <v>171</v>
      </c>
    </row>
    <row r="24" spans="1:130">
      <c r="A24" s="38" t="s">
        <v>820</v>
      </c>
      <c r="B24" s="38" t="s">
        <v>821</v>
      </c>
      <c r="C24" s="38" t="s">
        <v>822</v>
      </c>
      <c r="D24" s="38" t="s">
        <v>148</v>
      </c>
      <c r="E24" s="38" t="s">
        <v>823</v>
      </c>
      <c r="F24" s="38" t="s">
        <v>214</v>
      </c>
      <c r="G24" s="38" t="s">
        <v>215</v>
      </c>
      <c r="H24" s="38" t="s">
        <v>824</v>
      </c>
      <c r="I24" s="44" t="s">
        <v>825</v>
      </c>
      <c r="J24" s="38" t="s">
        <v>153</v>
      </c>
      <c r="K24" s="20" t="str">
        <f>IF(VLOOKUP(B24,免考英语!G:I,3,0)="是","是","")</f>
        <v>是</v>
      </c>
      <c r="L24" s="38" t="s">
        <v>154</v>
      </c>
      <c r="M24" s="62" t="s">
        <v>155</v>
      </c>
      <c r="N24" s="62" t="s">
        <v>156</v>
      </c>
      <c r="O24" s="38" t="s">
        <v>157</v>
      </c>
      <c r="P24" s="38" t="s">
        <v>663</v>
      </c>
      <c r="Q24" s="62" t="s">
        <v>794</v>
      </c>
      <c r="R24" s="38" t="str">
        <f t="shared" si="0"/>
        <v>104055108570110</v>
      </c>
      <c r="S24" s="38" t="str">
        <f t="shared" si="1"/>
        <v>D:\\研究生考试\\2025\\2025博士\\7 普通招考\\考生照片\\1040599956.jpg</v>
      </c>
      <c r="T24" s="38" t="str">
        <f t="shared" si="2"/>
        <v>男</v>
      </c>
      <c r="U24" s="38" t="s">
        <v>157</v>
      </c>
      <c r="V24" s="38" t="s">
        <v>159</v>
      </c>
      <c r="W24" s="38" t="s">
        <v>663</v>
      </c>
      <c r="X24" s="38" t="s">
        <v>232</v>
      </c>
      <c r="Y24" s="38" t="s">
        <v>678</v>
      </c>
      <c r="Z24" s="38" t="s">
        <v>679</v>
      </c>
      <c r="AA24" s="38" t="s">
        <v>152</v>
      </c>
      <c r="AB24" s="38" t="s">
        <v>153</v>
      </c>
      <c r="AC24" s="38" t="s">
        <v>163</v>
      </c>
      <c r="AD24" s="38" t="s">
        <v>164</v>
      </c>
      <c r="AE24" s="38" t="s">
        <v>165</v>
      </c>
      <c r="AF24" s="38" t="s">
        <v>166</v>
      </c>
      <c r="AG24" s="38" t="s">
        <v>680</v>
      </c>
      <c r="AH24" s="42" t="s">
        <v>168</v>
      </c>
      <c r="AI24" s="43" t="s">
        <v>168</v>
      </c>
      <c r="AJ24" s="38" t="s">
        <v>826</v>
      </c>
      <c r="AK24" s="38" t="s">
        <v>823</v>
      </c>
      <c r="AL24" s="38" t="s">
        <v>827</v>
      </c>
      <c r="AM24" s="38" t="s">
        <v>161</v>
      </c>
      <c r="AN24" s="38" t="s">
        <v>826</v>
      </c>
      <c r="AO24" s="38" t="s">
        <v>171</v>
      </c>
      <c r="AP24" s="38" t="s">
        <v>828</v>
      </c>
      <c r="AQ24" s="38" t="s">
        <v>448</v>
      </c>
      <c r="AR24" s="38" t="s">
        <v>156</v>
      </c>
      <c r="AS24" s="38" t="s">
        <v>156</v>
      </c>
      <c r="AT24" s="38" t="s">
        <v>473</v>
      </c>
      <c r="AU24" s="38" t="s">
        <v>175</v>
      </c>
      <c r="AV24" s="38" t="s">
        <v>829</v>
      </c>
      <c r="AW24" s="38" t="s">
        <v>829</v>
      </c>
      <c r="AX24" s="38" t="s">
        <v>829</v>
      </c>
      <c r="AY24" s="38" t="s">
        <v>830</v>
      </c>
      <c r="AZ24" s="38" t="s">
        <v>824</v>
      </c>
      <c r="BA24" s="38" t="s">
        <v>831</v>
      </c>
      <c r="BB24" s="38" t="s">
        <v>832</v>
      </c>
      <c r="BC24" s="38" t="s">
        <v>246</v>
      </c>
      <c r="BD24" s="38" t="s">
        <v>395</v>
      </c>
      <c r="BE24" s="38" t="s">
        <v>824</v>
      </c>
      <c r="BF24" s="38" t="s">
        <v>833</v>
      </c>
      <c r="BG24" s="38" t="s">
        <v>834</v>
      </c>
      <c r="BH24" s="38" t="s">
        <v>835</v>
      </c>
      <c r="BI24" s="38" t="s">
        <v>836</v>
      </c>
      <c r="BJ24" s="38" t="s">
        <v>171</v>
      </c>
      <c r="BK24" s="38" t="s">
        <v>171</v>
      </c>
      <c r="BL24" s="38" t="s">
        <v>171</v>
      </c>
      <c r="BM24" s="38" t="s">
        <v>171</v>
      </c>
      <c r="BN24" s="38" t="s">
        <v>171</v>
      </c>
      <c r="BO24" s="38" t="s">
        <v>171</v>
      </c>
      <c r="BP24" s="38" t="s">
        <v>171</v>
      </c>
      <c r="BQ24" s="38" t="s">
        <v>171</v>
      </c>
      <c r="BR24" s="38" t="s">
        <v>171</v>
      </c>
      <c r="BS24" s="38" t="s">
        <v>171</v>
      </c>
      <c r="BT24" s="38" t="s">
        <v>171</v>
      </c>
      <c r="BU24" s="38" t="s">
        <v>171</v>
      </c>
      <c r="BV24" s="38" t="s">
        <v>171</v>
      </c>
      <c r="BW24" s="38" t="s">
        <v>154</v>
      </c>
      <c r="BX24" s="38" t="s">
        <v>200</v>
      </c>
      <c r="BY24" s="38" t="s">
        <v>342</v>
      </c>
      <c r="BZ24" s="38" t="s">
        <v>343</v>
      </c>
      <c r="CA24" s="38" t="s">
        <v>610</v>
      </c>
      <c r="CB24" s="38" t="s">
        <v>837</v>
      </c>
      <c r="CC24" s="38" t="s">
        <v>156</v>
      </c>
      <c r="CD24" s="38" t="s">
        <v>154</v>
      </c>
      <c r="CE24" s="38" t="s">
        <v>200</v>
      </c>
      <c r="CF24" s="38" t="s">
        <v>342</v>
      </c>
      <c r="CG24" s="38" t="s">
        <v>343</v>
      </c>
      <c r="CH24" s="38" t="s">
        <v>610</v>
      </c>
      <c r="CI24" s="38" t="s">
        <v>838</v>
      </c>
      <c r="CJ24" s="38" t="s">
        <v>280</v>
      </c>
      <c r="CK24" s="38" t="s">
        <v>173</v>
      </c>
      <c r="CL24" s="38" t="s">
        <v>171</v>
      </c>
      <c r="CM24" s="38" t="s">
        <v>154</v>
      </c>
      <c r="CN24" s="38" t="s">
        <v>200</v>
      </c>
      <c r="CO24" s="38" t="s">
        <v>157</v>
      </c>
      <c r="CP24" s="38" t="s">
        <v>159</v>
      </c>
      <c r="CQ24" s="38" t="s">
        <v>663</v>
      </c>
      <c r="CR24" s="38" t="s">
        <v>232</v>
      </c>
      <c r="CS24" s="38" t="s">
        <v>678</v>
      </c>
      <c r="CT24" s="38" t="s">
        <v>679</v>
      </c>
      <c r="CU24" s="38" t="s">
        <v>201</v>
      </c>
      <c r="CV24" s="38" t="s">
        <v>190</v>
      </c>
      <c r="CW24" s="38" t="s">
        <v>156</v>
      </c>
      <c r="CX24" s="38" t="s">
        <v>202</v>
      </c>
      <c r="CY24" s="38" t="s">
        <v>183</v>
      </c>
      <c r="CZ24" s="38" t="s">
        <v>175</v>
      </c>
      <c r="DA24" s="38" t="s">
        <v>830</v>
      </c>
      <c r="DB24" s="38" t="s">
        <v>824</v>
      </c>
      <c r="DC24" s="38" t="s">
        <v>152</v>
      </c>
      <c r="DD24" s="38" t="s">
        <v>153</v>
      </c>
      <c r="DE24" s="38" t="s">
        <v>163</v>
      </c>
      <c r="DF24" s="38" t="s">
        <v>164</v>
      </c>
      <c r="DG24" s="38" t="s">
        <v>165</v>
      </c>
      <c r="DH24" s="38" t="s">
        <v>166</v>
      </c>
      <c r="DI24" s="38" t="s">
        <v>831</v>
      </c>
      <c r="DJ24" s="38" t="s">
        <v>832</v>
      </c>
      <c r="DK24" s="38" t="s">
        <v>839</v>
      </c>
      <c r="DL24" s="38" t="s">
        <v>823</v>
      </c>
      <c r="DM24" s="38" t="s">
        <v>840</v>
      </c>
      <c r="DN24" s="38" t="s">
        <v>171</v>
      </c>
      <c r="DO24" s="38" t="s">
        <v>171</v>
      </c>
      <c r="DP24" s="38" t="s">
        <v>171</v>
      </c>
      <c r="DQ24" s="38" t="s">
        <v>171</v>
      </c>
      <c r="DR24" s="38" t="s">
        <v>823</v>
      </c>
      <c r="DS24" s="38" t="s">
        <v>841</v>
      </c>
      <c r="DT24" s="38" t="s">
        <v>171</v>
      </c>
      <c r="DU24" s="38" t="s">
        <v>171</v>
      </c>
      <c r="DV24" s="38" t="s">
        <v>171</v>
      </c>
      <c r="DW24" s="38" t="s">
        <v>351</v>
      </c>
      <c r="DX24" s="38" t="s">
        <v>351</v>
      </c>
      <c r="DY24" s="38" t="s">
        <v>209</v>
      </c>
      <c r="DZ24" s="38" t="s">
        <v>171</v>
      </c>
    </row>
    <row r="25" spans="1:130">
      <c r="A25" s="38" t="s">
        <v>842</v>
      </c>
      <c r="B25" s="38" t="s">
        <v>843</v>
      </c>
      <c r="C25" s="38" t="s">
        <v>844</v>
      </c>
      <c r="D25" s="38" t="s">
        <v>148</v>
      </c>
      <c r="E25" s="38" t="s">
        <v>845</v>
      </c>
      <c r="F25" s="38" t="s">
        <v>385</v>
      </c>
      <c r="G25" s="38" t="s">
        <v>215</v>
      </c>
      <c r="H25" s="38" t="s">
        <v>846</v>
      </c>
      <c r="I25" s="44" t="s">
        <v>825</v>
      </c>
      <c r="J25" s="38" t="s">
        <v>153</v>
      </c>
      <c r="K25" s="20" t="str">
        <f>IF(VLOOKUP(B25,免考英语!G:I,3,0)="是","是","")</f>
        <v>是</v>
      </c>
      <c r="L25" s="38" t="s">
        <v>154</v>
      </c>
      <c r="M25" s="62" t="s">
        <v>155</v>
      </c>
      <c r="N25" s="62" t="s">
        <v>156</v>
      </c>
      <c r="O25" s="38" t="s">
        <v>157</v>
      </c>
      <c r="P25" s="38" t="s">
        <v>663</v>
      </c>
      <c r="Q25" s="62" t="s">
        <v>202</v>
      </c>
      <c r="R25" s="38" t="str">
        <f t="shared" si="0"/>
        <v>104055108570111</v>
      </c>
      <c r="S25" s="38" t="str">
        <f t="shared" si="1"/>
        <v>D:\\研究生考试\\2025\\2025博士\\7 普通招考\\考生照片\\1040599813.jpg</v>
      </c>
      <c r="T25" s="38" t="str">
        <f t="shared" si="2"/>
        <v>男</v>
      </c>
      <c r="U25" s="38" t="s">
        <v>157</v>
      </c>
      <c r="V25" s="38" t="s">
        <v>159</v>
      </c>
      <c r="W25" s="38" t="s">
        <v>663</v>
      </c>
      <c r="X25" s="38" t="s">
        <v>232</v>
      </c>
      <c r="Y25" s="38" t="s">
        <v>678</v>
      </c>
      <c r="Z25" s="38" t="s">
        <v>679</v>
      </c>
      <c r="AA25" s="38" t="s">
        <v>152</v>
      </c>
      <c r="AB25" s="38" t="s">
        <v>153</v>
      </c>
      <c r="AC25" s="38" t="s">
        <v>163</v>
      </c>
      <c r="AD25" s="38" t="s">
        <v>164</v>
      </c>
      <c r="AE25" s="38" t="s">
        <v>165</v>
      </c>
      <c r="AF25" s="38" t="s">
        <v>166</v>
      </c>
      <c r="AG25" s="38" t="s">
        <v>680</v>
      </c>
      <c r="AH25" s="42" t="s">
        <v>168</v>
      </c>
      <c r="AI25" s="43" t="s">
        <v>168</v>
      </c>
      <c r="AJ25" s="38" t="s">
        <v>847</v>
      </c>
      <c r="AK25" s="38" t="s">
        <v>845</v>
      </c>
      <c r="AL25" s="38" t="s">
        <v>848</v>
      </c>
      <c r="AM25" s="38" t="s">
        <v>161</v>
      </c>
      <c r="AN25" s="38" t="s">
        <v>847</v>
      </c>
      <c r="AO25" s="38" t="s">
        <v>171</v>
      </c>
      <c r="AP25" s="38" t="s">
        <v>849</v>
      </c>
      <c r="AQ25" s="38" t="s">
        <v>161</v>
      </c>
      <c r="AR25" s="38" t="s">
        <v>156</v>
      </c>
      <c r="AS25" s="38" t="s">
        <v>173</v>
      </c>
      <c r="AT25" s="38" t="s">
        <v>161</v>
      </c>
      <c r="AU25" s="38" t="s">
        <v>175</v>
      </c>
      <c r="AV25" s="38" t="s">
        <v>850</v>
      </c>
      <c r="AW25" s="38" t="s">
        <v>851</v>
      </c>
      <c r="AX25" s="38" t="s">
        <v>176</v>
      </c>
      <c r="AY25" s="38" t="s">
        <v>176</v>
      </c>
      <c r="AZ25" s="38" t="s">
        <v>846</v>
      </c>
      <c r="BA25" s="38" t="s">
        <v>852</v>
      </c>
      <c r="BB25" s="38" t="s">
        <v>204</v>
      </c>
      <c r="BC25" s="38" t="s">
        <v>331</v>
      </c>
      <c r="BD25" s="38" t="s">
        <v>395</v>
      </c>
      <c r="BE25" s="38" t="s">
        <v>846</v>
      </c>
      <c r="BF25" s="38" t="s">
        <v>853</v>
      </c>
      <c r="BG25" s="38" t="s">
        <v>854</v>
      </c>
      <c r="BH25" s="38" t="s">
        <v>855</v>
      </c>
      <c r="BI25" s="38" t="s">
        <v>856</v>
      </c>
      <c r="BJ25" s="38" t="s">
        <v>274</v>
      </c>
      <c r="BK25" s="38" t="s">
        <v>275</v>
      </c>
      <c r="BL25" s="38" t="s">
        <v>725</v>
      </c>
      <c r="BM25" s="38" t="s">
        <v>726</v>
      </c>
      <c r="BN25" s="38" t="s">
        <v>311</v>
      </c>
      <c r="BO25" s="38" t="s">
        <v>857</v>
      </c>
      <c r="BP25" s="38" t="s">
        <v>274</v>
      </c>
      <c r="BQ25" s="38" t="s">
        <v>275</v>
      </c>
      <c r="BR25" s="38" t="s">
        <v>725</v>
      </c>
      <c r="BS25" s="38" t="s">
        <v>726</v>
      </c>
      <c r="BT25" s="38" t="s">
        <v>311</v>
      </c>
      <c r="BU25" s="38" t="s">
        <v>858</v>
      </c>
      <c r="BV25" s="38" t="s">
        <v>156</v>
      </c>
      <c r="BW25" s="38" t="s">
        <v>274</v>
      </c>
      <c r="BX25" s="38" t="s">
        <v>275</v>
      </c>
      <c r="BY25" s="38" t="s">
        <v>403</v>
      </c>
      <c r="BZ25" s="38" t="s">
        <v>162</v>
      </c>
      <c r="CA25" s="38" t="s">
        <v>859</v>
      </c>
      <c r="CB25" s="38" t="s">
        <v>860</v>
      </c>
      <c r="CC25" s="38" t="s">
        <v>156</v>
      </c>
      <c r="CD25" s="38" t="s">
        <v>274</v>
      </c>
      <c r="CE25" s="38" t="s">
        <v>275</v>
      </c>
      <c r="CF25" s="38" t="s">
        <v>403</v>
      </c>
      <c r="CG25" s="38" t="s">
        <v>162</v>
      </c>
      <c r="CH25" s="38" t="s">
        <v>859</v>
      </c>
      <c r="CI25" s="38" t="s">
        <v>861</v>
      </c>
      <c r="CJ25" s="38" t="s">
        <v>240</v>
      </c>
      <c r="CK25" s="38" t="s">
        <v>173</v>
      </c>
      <c r="CL25" s="38" t="s">
        <v>171</v>
      </c>
      <c r="CM25" s="38" t="s">
        <v>154</v>
      </c>
      <c r="CN25" s="38" t="s">
        <v>200</v>
      </c>
      <c r="CO25" s="38" t="s">
        <v>157</v>
      </c>
      <c r="CP25" s="38" t="s">
        <v>159</v>
      </c>
      <c r="CQ25" s="38" t="s">
        <v>663</v>
      </c>
      <c r="CR25" s="38" t="s">
        <v>232</v>
      </c>
      <c r="CS25" s="38" t="s">
        <v>678</v>
      </c>
      <c r="CT25" s="38" t="s">
        <v>679</v>
      </c>
      <c r="CU25" s="38" t="s">
        <v>201</v>
      </c>
      <c r="CV25" s="38" t="s">
        <v>190</v>
      </c>
      <c r="CW25" s="38" t="s">
        <v>156</v>
      </c>
      <c r="CX25" s="38" t="s">
        <v>202</v>
      </c>
      <c r="CY25" s="38" t="s">
        <v>183</v>
      </c>
      <c r="CZ25" s="38" t="s">
        <v>175</v>
      </c>
      <c r="DA25" s="38" t="s">
        <v>176</v>
      </c>
      <c r="DB25" s="38" t="s">
        <v>846</v>
      </c>
      <c r="DC25" s="38" t="s">
        <v>152</v>
      </c>
      <c r="DD25" s="38" t="s">
        <v>153</v>
      </c>
      <c r="DE25" s="38" t="s">
        <v>163</v>
      </c>
      <c r="DF25" s="38" t="s">
        <v>164</v>
      </c>
      <c r="DG25" s="38" t="s">
        <v>165</v>
      </c>
      <c r="DH25" s="38" t="s">
        <v>166</v>
      </c>
      <c r="DI25" s="38" t="s">
        <v>852</v>
      </c>
      <c r="DJ25" s="38" t="s">
        <v>204</v>
      </c>
      <c r="DK25" s="38" t="s">
        <v>845</v>
      </c>
      <c r="DL25" s="38" t="s">
        <v>845</v>
      </c>
      <c r="DM25" s="38" t="s">
        <v>862</v>
      </c>
      <c r="DN25" s="38" t="s">
        <v>171</v>
      </c>
      <c r="DO25" s="38" t="s">
        <v>171</v>
      </c>
      <c r="DP25" s="38" t="s">
        <v>171</v>
      </c>
      <c r="DQ25" s="38" t="s">
        <v>171</v>
      </c>
      <c r="DR25" s="38" t="s">
        <v>863</v>
      </c>
      <c r="DS25" s="38" t="s">
        <v>864</v>
      </c>
      <c r="DT25" s="38" t="s">
        <v>171</v>
      </c>
      <c r="DU25" s="38" t="s">
        <v>285</v>
      </c>
      <c r="DV25" s="38" t="s">
        <v>285</v>
      </c>
      <c r="DW25" s="38" t="s">
        <v>285</v>
      </c>
      <c r="DX25" s="38" t="s">
        <v>285</v>
      </c>
      <c r="DY25" s="38" t="s">
        <v>209</v>
      </c>
      <c r="DZ25" s="38" t="s">
        <v>171</v>
      </c>
    </row>
    <row r="26" spans="1:130">
      <c r="A26" s="38" t="s">
        <v>865</v>
      </c>
      <c r="B26" s="38" t="s">
        <v>866</v>
      </c>
      <c r="C26" s="38" t="s">
        <v>867</v>
      </c>
      <c r="D26" s="38" t="s">
        <v>148</v>
      </c>
      <c r="E26" s="38" t="s">
        <v>868</v>
      </c>
      <c r="F26" s="38" t="s">
        <v>385</v>
      </c>
      <c r="G26" s="38" t="s">
        <v>215</v>
      </c>
      <c r="H26" s="38" t="s">
        <v>869</v>
      </c>
      <c r="I26" s="44" t="s">
        <v>825</v>
      </c>
      <c r="J26" s="38" t="s">
        <v>153</v>
      </c>
      <c r="K26" s="20" t="str">
        <f>IF(VLOOKUP(B26,免考英语!G:I,3,0)="是","是","")</f>
        <v>是</v>
      </c>
      <c r="L26" s="38" t="s">
        <v>154</v>
      </c>
      <c r="M26" s="62" t="s">
        <v>155</v>
      </c>
      <c r="N26" s="62" t="s">
        <v>156</v>
      </c>
      <c r="O26" s="38" t="s">
        <v>157</v>
      </c>
      <c r="P26" s="38" t="s">
        <v>663</v>
      </c>
      <c r="Q26" s="62" t="s">
        <v>183</v>
      </c>
      <c r="R26" s="38" t="str">
        <f t="shared" si="0"/>
        <v>104055108570112</v>
      </c>
      <c r="S26" s="38" t="str">
        <f t="shared" si="1"/>
        <v>D:\\研究生考试\\2025\\2025博士\\7 普通招考\\考生照片\\1040599887.jpg</v>
      </c>
      <c r="T26" s="38" t="str">
        <f t="shared" si="2"/>
        <v>男</v>
      </c>
      <c r="U26" s="38" t="s">
        <v>157</v>
      </c>
      <c r="V26" s="38" t="s">
        <v>159</v>
      </c>
      <c r="W26" s="38" t="s">
        <v>663</v>
      </c>
      <c r="X26" s="38" t="s">
        <v>232</v>
      </c>
      <c r="Y26" s="38" t="s">
        <v>678</v>
      </c>
      <c r="Z26" s="38" t="s">
        <v>679</v>
      </c>
      <c r="AA26" s="38" t="s">
        <v>152</v>
      </c>
      <c r="AB26" s="38" t="s">
        <v>153</v>
      </c>
      <c r="AC26" s="38" t="s">
        <v>163</v>
      </c>
      <c r="AD26" s="38" t="s">
        <v>164</v>
      </c>
      <c r="AE26" s="38" t="s">
        <v>165</v>
      </c>
      <c r="AF26" s="38" t="s">
        <v>166</v>
      </c>
      <c r="AG26" s="38" t="s">
        <v>680</v>
      </c>
      <c r="AH26" s="42" t="s">
        <v>168</v>
      </c>
      <c r="AI26" s="43" t="s">
        <v>168</v>
      </c>
      <c r="AJ26" s="38" t="s">
        <v>870</v>
      </c>
      <c r="AK26" s="38" t="s">
        <v>868</v>
      </c>
      <c r="AL26" s="38" t="s">
        <v>871</v>
      </c>
      <c r="AM26" s="38" t="s">
        <v>161</v>
      </c>
      <c r="AN26" s="38" t="s">
        <v>870</v>
      </c>
      <c r="AO26" s="38" t="s">
        <v>171</v>
      </c>
      <c r="AP26" s="38" t="s">
        <v>872</v>
      </c>
      <c r="AQ26" s="38" t="s">
        <v>161</v>
      </c>
      <c r="AR26" s="38" t="s">
        <v>156</v>
      </c>
      <c r="AS26" s="38" t="s">
        <v>173</v>
      </c>
      <c r="AT26" s="38" t="s">
        <v>161</v>
      </c>
      <c r="AU26" s="38" t="s">
        <v>175</v>
      </c>
      <c r="AV26" s="38" t="s">
        <v>873</v>
      </c>
      <c r="AW26" s="38" t="s">
        <v>874</v>
      </c>
      <c r="AX26" s="38" t="s">
        <v>875</v>
      </c>
      <c r="AY26" s="38" t="s">
        <v>876</v>
      </c>
      <c r="AZ26" s="38" t="s">
        <v>869</v>
      </c>
      <c r="BA26" s="38" t="s">
        <v>877</v>
      </c>
      <c r="BB26" s="38" t="s">
        <v>878</v>
      </c>
      <c r="BC26" s="38" t="s">
        <v>331</v>
      </c>
      <c r="BD26" s="38" t="s">
        <v>395</v>
      </c>
      <c r="BE26" s="38" t="s">
        <v>869</v>
      </c>
      <c r="BF26" s="38" t="s">
        <v>879</v>
      </c>
      <c r="BG26" s="38" t="s">
        <v>880</v>
      </c>
      <c r="BH26" s="38" t="s">
        <v>881</v>
      </c>
      <c r="BI26" s="38" t="s">
        <v>882</v>
      </c>
      <c r="BJ26" s="38" t="s">
        <v>883</v>
      </c>
      <c r="BK26" s="38" t="s">
        <v>884</v>
      </c>
      <c r="BL26" s="38" t="s">
        <v>231</v>
      </c>
      <c r="BM26" s="38" t="s">
        <v>232</v>
      </c>
      <c r="BN26" s="38" t="s">
        <v>311</v>
      </c>
      <c r="BO26" s="38" t="s">
        <v>885</v>
      </c>
      <c r="BP26" s="38" t="s">
        <v>883</v>
      </c>
      <c r="BQ26" s="38" t="s">
        <v>884</v>
      </c>
      <c r="BR26" s="38" t="s">
        <v>231</v>
      </c>
      <c r="BS26" s="38" t="s">
        <v>232</v>
      </c>
      <c r="BT26" s="38" t="s">
        <v>311</v>
      </c>
      <c r="BU26" s="38" t="s">
        <v>886</v>
      </c>
      <c r="BV26" s="38" t="s">
        <v>156</v>
      </c>
      <c r="BW26" s="38" t="s">
        <v>887</v>
      </c>
      <c r="BX26" s="38" t="s">
        <v>888</v>
      </c>
      <c r="BY26" s="38" t="s">
        <v>16</v>
      </c>
      <c r="BZ26" s="38" t="s">
        <v>160</v>
      </c>
      <c r="CA26" s="38" t="s">
        <v>404</v>
      </c>
      <c r="CB26" s="38" t="s">
        <v>889</v>
      </c>
      <c r="CC26" s="38" t="s">
        <v>173</v>
      </c>
      <c r="CD26" s="38" t="s">
        <v>171</v>
      </c>
      <c r="CE26" s="38" t="s">
        <v>171</v>
      </c>
      <c r="CF26" s="38" t="s">
        <v>171</v>
      </c>
      <c r="CG26" s="38" t="s">
        <v>171</v>
      </c>
      <c r="CH26" s="38" t="s">
        <v>171</v>
      </c>
      <c r="CI26" s="38" t="s">
        <v>171</v>
      </c>
      <c r="CJ26" s="38" t="s">
        <v>240</v>
      </c>
      <c r="CK26" s="38" t="s">
        <v>198</v>
      </c>
      <c r="CL26" s="38" t="s">
        <v>171</v>
      </c>
      <c r="CM26" s="38" t="s">
        <v>154</v>
      </c>
      <c r="CN26" s="38" t="s">
        <v>200</v>
      </c>
      <c r="CO26" s="38" t="s">
        <v>157</v>
      </c>
      <c r="CP26" s="38" t="s">
        <v>159</v>
      </c>
      <c r="CQ26" s="38" t="s">
        <v>663</v>
      </c>
      <c r="CR26" s="38" t="s">
        <v>232</v>
      </c>
      <c r="CS26" s="38" t="s">
        <v>678</v>
      </c>
      <c r="CT26" s="38" t="s">
        <v>679</v>
      </c>
      <c r="CU26" s="38" t="s">
        <v>201</v>
      </c>
      <c r="CV26" s="38" t="s">
        <v>190</v>
      </c>
      <c r="CW26" s="38" t="s">
        <v>156</v>
      </c>
      <c r="CX26" s="38" t="s">
        <v>202</v>
      </c>
      <c r="CY26" s="38" t="s">
        <v>183</v>
      </c>
      <c r="CZ26" s="38" t="s">
        <v>175</v>
      </c>
      <c r="DA26" s="38" t="s">
        <v>876</v>
      </c>
      <c r="DB26" s="38" t="s">
        <v>869</v>
      </c>
      <c r="DC26" s="38" t="s">
        <v>152</v>
      </c>
      <c r="DD26" s="38" t="s">
        <v>153</v>
      </c>
      <c r="DE26" s="38" t="s">
        <v>163</v>
      </c>
      <c r="DF26" s="38" t="s">
        <v>164</v>
      </c>
      <c r="DG26" s="38" t="s">
        <v>165</v>
      </c>
      <c r="DH26" s="38" t="s">
        <v>166</v>
      </c>
      <c r="DI26" s="38" t="s">
        <v>890</v>
      </c>
      <c r="DJ26" s="38" t="s">
        <v>891</v>
      </c>
      <c r="DK26" s="38" t="s">
        <v>868</v>
      </c>
      <c r="DL26" s="38" t="s">
        <v>868</v>
      </c>
      <c r="DM26" s="38" t="s">
        <v>892</v>
      </c>
      <c r="DN26" s="38" t="s">
        <v>171</v>
      </c>
      <c r="DO26" s="38" t="s">
        <v>171</v>
      </c>
      <c r="DP26" s="38" t="s">
        <v>171</v>
      </c>
      <c r="DQ26" s="38" t="s">
        <v>171</v>
      </c>
      <c r="DR26" s="38" t="s">
        <v>868</v>
      </c>
      <c r="DS26" s="38" t="s">
        <v>893</v>
      </c>
      <c r="DT26" s="38" t="s">
        <v>894</v>
      </c>
      <c r="DU26" s="38" t="s">
        <v>895</v>
      </c>
      <c r="DV26" s="38" t="s">
        <v>895</v>
      </c>
      <c r="DW26" s="38" t="s">
        <v>171</v>
      </c>
      <c r="DX26" s="38" t="s">
        <v>319</v>
      </c>
      <c r="DY26" s="38" t="s">
        <v>209</v>
      </c>
      <c r="DZ26" s="38" t="s">
        <v>171</v>
      </c>
    </row>
    <row r="27" spans="1:130">
      <c r="A27" s="38" t="s">
        <v>896</v>
      </c>
      <c r="B27" s="38" t="s">
        <v>897</v>
      </c>
      <c r="C27" s="38" t="s">
        <v>898</v>
      </c>
      <c r="D27" s="38" t="s">
        <v>148</v>
      </c>
      <c r="E27" s="38" t="s">
        <v>899</v>
      </c>
      <c r="F27" s="38" t="s">
        <v>444</v>
      </c>
      <c r="G27" s="38" t="s">
        <v>151</v>
      </c>
      <c r="I27" s="39" t="s">
        <v>152</v>
      </c>
      <c r="J27" s="38" t="s">
        <v>153</v>
      </c>
      <c r="K27" s="20" t="str">
        <f>IF(VLOOKUP(B27,免考英语!G:I,3,0)="是","是","")</f>
        <v/>
      </c>
      <c r="L27" s="38" t="s">
        <v>154</v>
      </c>
      <c r="M27" s="62" t="s">
        <v>155</v>
      </c>
      <c r="N27" s="62" t="s">
        <v>156</v>
      </c>
      <c r="O27" s="38" t="s">
        <v>900</v>
      </c>
      <c r="P27" s="38" t="s">
        <v>663</v>
      </c>
      <c r="Q27" s="62" t="s">
        <v>161</v>
      </c>
      <c r="R27" s="38" t="str">
        <f>L27&amp;M27&amp;N27&amp;MID(P27,1,4)&amp;MID(O27,1,2)&amp;Q27</f>
        <v>104055108576001</v>
      </c>
      <c r="S27" s="38" t="str">
        <f t="shared" si="1"/>
        <v>D:\\研究生考试\\2025\\2025博士\\7 普通招考\\考生照片\\1040599879.jpg</v>
      </c>
      <c r="T27" s="38" t="str">
        <f t="shared" si="2"/>
        <v>男</v>
      </c>
      <c r="U27" s="38" t="s">
        <v>900</v>
      </c>
      <c r="V27" s="38" t="s">
        <v>901</v>
      </c>
      <c r="W27" s="38" t="s">
        <v>663</v>
      </c>
      <c r="X27" s="38" t="s">
        <v>232</v>
      </c>
      <c r="Y27" s="38" t="s">
        <v>678</v>
      </c>
      <c r="Z27" s="38" t="s">
        <v>679</v>
      </c>
      <c r="AA27" s="38" t="s">
        <v>152</v>
      </c>
      <c r="AB27" s="38" t="s">
        <v>153</v>
      </c>
      <c r="AC27" s="38" t="s">
        <v>163</v>
      </c>
      <c r="AD27" s="38" t="s">
        <v>164</v>
      </c>
      <c r="AE27" s="38" t="s">
        <v>902</v>
      </c>
      <c r="AF27" s="38" t="s">
        <v>903</v>
      </c>
      <c r="AG27" s="38" t="s">
        <v>680</v>
      </c>
      <c r="AH27" s="42" t="s">
        <v>904</v>
      </c>
      <c r="AI27" s="45" t="s">
        <v>904</v>
      </c>
      <c r="AJ27" s="38" t="s">
        <v>905</v>
      </c>
      <c r="AK27" s="38" t="s">
        <v>899</v>
      </c>
      <c r="AL27" s="38" t="s">
        <v>906</v>
      </c>
      <c r="AM27" s="38" t="s">
        <v>161</v>
      </c>
      <c r="AN27" s="38" t="s">
        <v>905</v>
      </c>
      <c r="AO27" s="38" t="s">
        <v>171</v>
      </c>
      <c r="AP27" s="38" t="s">
        <v>907</v>
      </c>
      <c r="AQ27" s="38" t="s">
        <v>161</v>
      </c>
      <c r="AR27" s="38" t="s">
        <v>156</v>
      </c>
      <c r="AS27" s="38" t="s">
        <v>156</v>
      </c>
      <c r="AT27" s="38" t="s">
        <v>161</v>
      </c>
      <c r="AU27" s="38" t="s">
        <v>175</v>
      </c>
      <c r="AV27" s="38" t="s">
        <v>908</v>
      </c>
      <c r="AW27" s="38" t="s">
        <v>908</v>
      </c>
      <c r="AX27" s="38" t="s">
        <v>908</v>
      </c>
      <c r="AY27" s="38" t="s">
        <v>241</v>
      </c>
      <c r="AZ27" s="38" t="s">
        <v>200</v>
      </c>
      <c r="BA27" s="38" t="s">
        <v>909</v>
      </c>
      <c r="BB27" s="38" t="s">
        <v>364</v>
      </c>
      <c r="BC27" s="38" t="s">
        <v>202</v>
      </c>
      <c r="BD27" s="38" t="s">
        <v>184</v>
      </c>
      <c r="BE27" s="38" t="s">
        <v>200</v>
      </c>
      <c r="BF27" s="38" t="s">
        <v>910</v>
      </c>
      <c r="BG27" s="38" t="s">
        <v>911</v>
      </c>
      <c r="BH27" s="38" t="s">
        <v>912</v>
      </c>
      <c r="BI27" s="38" t="s">
        <v>913</v>
      </c>
      <c r="BJ27" s="38" t="s">
        <v>914</v>
      </c>
      <c r="BK27" s="38" t="s">
        <v>915</v>
      </c>
      <c r="BL27" s="38" t="s">
        <v>194</v>
      </c>
      <c r="BM27" s="38" t="s">
        <v>195</v>
      </c>
      <c r="BN27" s="38" t="s">
        <v>456</v>
      </c>
      <c r="BO27" s="38" t="s">
        <v>916</v>
      </c>
      <c r="BP27" s="38" t="s">
        <v>914</v>
      </c>
      <c r="BQ27" s="38" t="s">
        <v>915</v>
      </c>
      <c r="BR27" s="38" t="s">
        <v>194</v>
      </c>
      <c r="BS27" s="38" t="s">
        <v>195</v>
      </c>
      <c r="BT27" s="38" t="s">
        <v>456</v>
      </c>
      <c r="BU27" s="38" t="s">
        <v>917</v>
      </c>
      <c r="BV27" s="38" t="s">
        <v>156</v>
      </c>
      <c r="BW27" s="38" t="s">
        <v>154</v>
      </c>
      <c r="BX27" s="38" t="s">
        <v>200</v>
      </c>
      <c r="BY27" s="38" t="s">
        <v>403</v>
      </c>
      <c r="BZ27" s="38" t="s">
        <v>162</v>
      </c>
      <c r="CA27" s="38" t="s">
        <v>432</v>
      </c>
      <c r="CB27" s="38" t="s">
        <v>171</v>
      </c>
      <c r="CC27" s="38" t="s">
        <v>156</v>
      </c>
      <c r="CD27" s="38" t="s">
        <v>154</v>
      </c>
      <c r="CE27" s="38" t="s">
        <v>200</v>
      </c>
      <c r="CF27" s="38" t="s">
        <v>403</v>
      </c>
      <c r="CG27" s="38" t="s">
        <v>162</v>
      </c>
      <c r="CH27" s="38" t="s">
        <v>432</v>
      </c>
      <c r="CI27" s="38" t="s">
        <v>171</v>
      </c>
      <c r="CJ27" s="38" t="s">
        <v>240</v>
      </c>
      <c r="CK27" s="38" t="s">
        <v>173</v>
      </c>
      <c r="CL27" s="38" t="s">
        <v>918</v>
      </c>
      <c r="CM27" s="38" t="s">
        <v>154</v>
      </c>
      <c r="CN27" s="38" t="s">
        <v>200</v>
      </c>
      <c r="CO27" s="38" t="s">
        <v>900</v>
      </c>
      <c r="CP27" s="38" t="s">
        <v>901</v>
      </c>
      <c r="CQ27" s="38" t="s">
        <v>663</v>
      </c>
      <c r="CR27" s="38" t="s">
        <v>232</v>
      </c>
      <c r="CS27" s="38" t="s">
        <v>678</v>
      </c>
      <c r="CT27" s="38" t="s">
        <v>679</v>
      </c>
      <c r="CU27" s="38" t="s">
        <v>201</v>
      </c>
      <c r="CV27" s="38" t="s">
        <v>190</v>
      </c>
      <c r="CW27" s="38" t="s">
        <v>156</v>
      </c>
      <c r="CX27" s="38" t="s">
        <v>202</v>
      </c>
      <c r="CY27" s="38" t="s">
        <v>202</v>
      </c>
      <c r="CZ27" s="38" t="s">
        <v>175</v>
      </c>
      <c r="DA27" s="38" t="s">
        <v>171</v>
      </c>
      <c r="DB27" s="38" t="s">
        <v>171</v>
      </c>
      <c r="DC27" s="38" t="s">
        <v>152</v>
      </c>
      <c r="DD27" s="38" t="s">
        <v>153</v>
      </c>
      <c r="DE27" s="38" t="s">
        <v>163</v>
      </c>
      <c r="DF27" s="38" t="s">
        <v>164</v>
      </c>
      <c r="DG27" s="38" t="s">
        <v>902</v>
      </c>
      <c r="DH27" s="38" t="s">
        <v>903</v>
      </c>
      <c r="DI27" s="38" t="s">
        <v>625</v>
      </c>
      <c r="DJ27" s="38" t="s">
        <v>364</v>
      </c>
      <c r="DK27" s="38" t="s">
        <v>919</v>
      </c>
      <c r="DL27" s="38" t="s">
        <v>899</v>
      </c>
      <c r="DM27" s="38" t="s">
        <v>920</v>
      </c>
      <c r="DN27" s="38" t="s">
        <v>171</v>
      </c>
      <c r="DO27" s="38" t="s">
        <v>171</v>
      </c>
      <c r="DP27" s="38" t="s">
        <v>171</v>
      </c>
      <c r="DQ27" s="38" t="s">
        <v>171</v>
      </c>
      <c r="DR27" s="38" t="s">
        <v>899</v>
      </c>
      <c r="DS27" s="38" t="s">
        <v>921</v>
      </c>
      <c r="DT27" s="38" t="s">
        <v>922</v>
      </c>
      <c r="DU27" s="38" t="s">
        <v>923</v>
      </c>
      <c r="DV27" s="38" t="s">
        <v>923</v>
      </c>
      <c r="DW27" s="38" t="s">
        <v>351</v>
      </c>
      <c r="DX27" s="38" t="s">
        <v>351</v>
      </c>
      <c r="DY27" s="38" t="s">
        <v>209</v>
      </c>
      <c r="DZ27" s="38" t="s">
        <v>171</v>
      </c>
    </row>
    <row r="28" spans="1:130">
      <c r="A28" s="38" t="s">
        <v>924</v>
      </c>
      <c r="B28" s="38" t="s">
        <v>925</v>
      </c>
      <c r="C28" s="38" t="s">
        <v>926</v>
      </c>
      <c r="D28" s="38" t="s">
        <v>148</v>
      </c>
      <c r="E28" s="38" t="s">
        <v>927</v>
      </c>
      <c r="F28" s="38" t="s">
        <v>214</v>
      </c>
      <c r="G28" s="38" t="s">
        <v>215</v>
      </c>
      <c r="H28" s="38" t="s">
        <v>928</v>
      </c>
      <c r="I28" s="39" t="s">
        <v>152</v>
      </c>
      <c r="J28" s="38" t="s">
        <v>153</v>
      </c>
      <c r="K28" s="20" t="str">
        <f>IF(VLOOKUP(B28,免考英语!G:I,3,0)="是","是","")</f>
        <v/>
      </c>
      <c r="L28" s="38" t="s">
        <v>154</v>
      </c>
      <c r="M28" s="62" t="s">
        <v>155</v>
      </c>
      <c r="N28" s="62" t="s">
        <v>156</v>
      </c>
      <c r="O28" s="38" t="s">
        <v>900</v>
      </c>
      <c r="P28" s="38" t="s">
        <v>663</v>
      </c>
      <c r="Q28" s="62" t="s">
        <v>448</v>
      </c>
      <c r="R28" s="38" t="str">
        <f>L28&amp;M28&amp;N28&amp;MID(P28,1,4)&amp;MID(O28,1,2)&amp;Q28</f>
        <v>104055108576002</v>
      </c>
      <c r="S28" s="38" t="str">
        <f t="shared" si="1"/>
        <v>D:\\研究生考试\\2025\\2025博士\\7 普通招考\\考生照片\\1040599965.jpg</v>
      </c>
      <c r="T28" s="38" t="str">
        <f t="shared" si="2"/>
        <v>女</v>
      </c>
      <c r="U28" s="38" t="s">
        <v>900</v>
      </c>
      <c r="V28" s="38" t="s">
        <v>901</v>
      </c>
      <c r="W28" s="38" t="s">
        <v>663</v>
      </c>
      <c r="X28" s="38" t="s">
        <v>232</v>
      </c>
      <c r="Y28" s="38" t="s">
        <v>678</v>
      </c>
      <c r="Z28" s="38" t="s">
        <v>679</v>
      </c>
      <c r="AA28" s="38" t="s">
        <v>152</v>
      </c>
      <c r="AB28" s="38" t="s">
        <v>153</v>
      </c>
      <c r="AC28" s="38" t="s">
        <v>163</v>
      </c>
      <c r="AD28" s="38" t="s">
        <v>164</v>
      </c>
      <c r="AE28" s="38" t="s">
        <v>902</v>
      </c>
      <c r="AF28" s="38" t="s">
        <v>903</v>
      </c>
      <c r="AG28" s="38" t="s">
        <v>680</v>
      </c>
      <c r="AH28" s="42" t="s">
        <v>904</v>
      </c>
      <c r="AI28" s="45" t="s">
        <v>904</v>
      </c>
      <c r="AJ28" s="38" t="s">
        <v>929</v>
      </c>
      <c r="AK28" s="38" t="s">
        <v>927</v>
      </c>
      <c r="AL28" s="38" t="s">
        <v>930</v>
      </c>
      <c r="AM28" s="38" t="s">
        <v>161</v>
      </c>
      <c r="AN28" s="38" t="s">
        <v>929</v>
      </c>
      <c r="AO28" s="38" t="s">
        <v>171</v>
      </c>
      <c r="AP28" s="38" t="s">
        <v>931</v>
      </c>
      <c r="AQ28" s="38" t="s">
        <v>161</v>
      </c>
      <c r="AR28" s="38" t="s">
        <v>173</v>
      </c>
      <c r="AS28" s="38" t="s">
        <v>173</v>
      </c>
      <c r="AT28" s="38" t="s">
        <v>161</v>
      </c>
      <c r="AU28" s="38" t="s">
        <v>175</v>
      </c>
      <c r="AV28" s="38" t="s">
        <v>932</v>
      </c>
      <c r="AW28" s="38" t="s">
        <v>932</v>
      </c>
      <c r="AX28" s="38" t="s">
        <v>295</v>
      </c>
      <c r="AY28" s="38" t="s">
        <v>933</v>
      </c>
      <c r="AZ28" s="38" t="s">
        <v>928</v>
      </c>
      <c r="BA28" s="38" t="s">
        <v>934</v>
      </c>
      <c r="BB28" s="38" t="s">
        <v>935</v>
      </c>
      <c r="BC28" s="38" t="s">
        <v>246</v>
      </c>
      <c r="BD28" s="38" t="s">
        <v>263</v>
      </c>
      <c r="BE28" s="38" t="s">
        <v>928</v>
      </c>
      <c r="BF28" s="38" t="s">
        <v>936</v>
      </c>
      <c r="BG28" s="38" t="s">
        <v>186</v>
      </c>
      <c r="BH28" s="38" t="s">
        <v>937</v>
      </c>
      <c r="BI28" s="38" t="s">
        <v>938</v>
      </c>
      <c r="BJ28" s="38" t="s">
        <v>154</v>
      </c>
      <c r="BK28" s="38" t="s">
        <v>200</v>
      </c>
      <c r="BL28" s="38" t="s">
        <v>939</v>
      </c>
      <c r="BM28" s="38" t="s">
        <v>940</v>
      </c>
      <c r="BN28" s="38" t="s">
        <v>727</v>
      </c>
      <c r="BO28" s="38" t="s">
        <v>941</v>
      </c>
      <c r="BP28" s="38" t="s">
        <v>154</v>
      </c>
      <c r="BQ28" s="38" t="s">
        <v>200</v>
      </c>
      <c r="BR28" s="38" t="s">
        <v>939</v>
      </c>
      <c r="BS28" s="38" t="s">
        <v>940</v>
      </c>
      <c r="BT28" s="38" t="s">
        <v>942</v>
      </c>
      <c r="BU28" s="38" t="s">
        <v>943</v>
      </c>
      <c r="BV28" s="38" t="s">
        <v>173</v>
      </c>
      <c r="BW28" s="38" t="s">
        <v>944</v>
      </c>
      <c r="BX28" s="38" t="s">
        <v>180</v>
      </c>
      <c r="BY28" s="38" t="s">
        <v>431</v>
      </c>
      <c r="BZ28" s="38" t="s">
        <v>276</v>
      </c>
      <c r="CA28" s="38" t="s">
        <v>484</v>
      </c>
      <c r="CB28" s="38" t="s">
        <v>945</v>
      </c>
      <c r="CC28" s="38" t="s">
        <v>156</v>
      </c>
      <c r="CD28" s="38" t="s">
        <v>944</v>
      </c>
      <c r="CE28" s="38" t="s">
        <v>180</v>
      </c>
      <c r="CF28" s="38" t="s">
        <v>431</v>
      </c>
      <c r="CG28" s="38" t="s">
        <v>276</v>
      </c>
      <c r="CH28" s="38" t="s">
        <v>484</v>
      </c>
      <c r="CI28" s="38" t="s">
        <v>946</v>
      </c>
      <c r="CJ28" s="38" t="s">
        <v>280</v>
      </c>
      <c r="CK28" s="38" t="s">
        <v>173</v>
      </c>
      <c r="CL28" s="38" t="s">
        <v>171</v>
      </c>
      <c r="CM28" s="38" t="s">
        <v>154</v>
      </c>
      <c r="CN28" s="38" t="s">
        <v>200</v>
      </c>
      <c r="CO28" s="38" t="s">
        <v>900</v>
      </c>
      <c r="CP28" s="38" t="s">
        <v>901</v>
      </c>
      <c r="CQ28" s="38" t="s">
        <v>663</v>
      </c>
      <c r="CR28" s="38" t="s">
        <v>232</v>
      </c>
      <c r="CS28" s="38" t="s">
        <v>678</v>
      </c>
      <c r="CT28" s="38" t="s">
        <v>679</v>
      </c>
      <c r="CU28" s="38" t="s">
        <v>201</v>
      </c>
      <c r="CV28" s="38" t="s">
        <v>190</v>
      </c>
      <c r="CW28" s="38" t="s">
        <v>156</v>
      </c>
      <c r="CX28" s="38" t="s">
        <v>202</v>
      </c>
      <c r="CY28" s="38" t="s">
        <v>183</v>
      </c>
      <c r="CZ28" s="38" t="s">
        <v>175</v>
      </c>
      <c r="DA28" s="38" t="s">
        <v>933</v>
      </c>
      <c r="DB28" s="38" t="s">
        <v>928</v>
      </c>
      <c r="DC28" s="38" t="s">
        <v>152</v>
      </c>
      <c r="DD28" s="38" t="s">
        <v>153</v>
      </c>
      <c r="DE28" s="38" t="s">
        <v>163</v>
      </c>
      <c r="DF28" s="38" t="s">
        <v>164</v>
      </c>
      <c r="DG28" s="38" t="s">
        <v>902</v>
      </c>
      <c r="DH28" s="38" t="s">
        <v>903</v>
      </c>
      <c r="DI28" s="38" t="s">
        <v>934</v>
      </c>
      <c r="DJ28" s="38" t="s">
        <v>935</v>
      </c>
      <c r="DK28" s="38" t="s">
        <v>927</v>
      </c>
      <c r="DL28" s="38" t="s">
        <v>927</v>
      </c>
      <c r="DM28" s="38" t="s">
        <v>947</v>
      </c>
      <c r="DN28" s="38" t="s">
        <v>171</v>
      </c>
      <c r="DO28" s="38" t="s">
        <v>171</v>
      </c>
      <c r="DP28" s="38" t="s">
        <v>171</v>
      </c>
      <c r="DQ28" s="38" t="s">
        <v>171</v>
      </c>
      <c r="DR28" s="38" t="s">
        <v>927</v>
      </c>
      <c r="DS28" s="38" t="s">
        <v>948</v>
      </c>
      <c r="DT28" s="38" t="s">
        <v>171</v>
      </c>
      <c r="DU28" s="38" t="s">
        <v>351</v>
      </c>
      <c r="DV28" s="38" t="s">
        <v>351</v>
      </c>
      <c r="DW28" s="38" t="s">
        <v>949</v>
      </c>
      <c r="DX28" s="38" t="s">
        <v>949</v>
      </c>
      <c r="DY28" s="38" t="s">
        <v>209</v>
      </c>
      <c r="DZ28" s="38" t="s">
        <v>171</v>
      </c>
    </row>
    <row r="29" spans="1:130">
      <c r="A29" s="38" t="s">
        <v>950</v>
      </c>
      <c r="B29" s="38" t="s">
        <v>951</v>
      </c>
      <c r="C29" s="38" t="s">
        <v>952</v>
      </c>
      <c r="D29" s="38" t="s">
        <v>148</v>
      </c>
      <c r="E29" s="38" t="s">
        <v>953</v>
      </c>
      <c r="F29" s="38" t="s">
        <v>954</v>
      </c>
      <c r="G29" s="38" t="s">
        <v>215</v>
      </c>
      <c r="H29" s="38" t="s">
        <v>200</v>
      </c>
      <c r="I29" s="39" t="s">
        <v>152</v>
      </c>
      <c r="J29" s="38" t="s">
        <v>153</v>
      </c>
      <c r="K29" s="20" t="str">
        <f>IF(VLOOKUP(B29,免考英语!G:I,3,0)="是","是","")</f>
        <v/>
      </c>
      <c r="L29" s="38" t="s">
        <v>154</v>
      </c>
      <c r="M29" s="62" t="s">
        <v>155</v>
      </c>
      <c r="N29" s="62" t="s">
        <v>156</v>
      </c>
      <c r="O29" s="38" t="s">
        <v>157</v>
      </c>
      <c r="P29" s="38" t="s">
        <v>16</v>
      </c>
      <c r="Q29" s="62" t="s">
        <v>395</v>
      </c>
      <c r="R29" s="38" t="str">
        <f t="shared" ref="R29:R92" si="3">L29&amp;M29&amp;N29&amp;MID(P29,1,4)&amp;MID(O29,2,2)&amp;Q29</f>
        <v>104055108180131</v>
      </c>
      <c r="S29" s="38" t="str">
        <f t="shared" si="1"/>
        <v>D:\\研究生考试\\2025\\2025博士\\7 普通招考\\考生照片\\1040599866.jpg</v>
      </c>
      <c r="T29" s="38" t="str">
        <f t="shared" si="2"/>
        <v>女</v>
      </c>
      <c r="U29" s="38" t="s">
        <v>157</v>
      </c>
      <c r="V29" s="38" t="s">
        <v>159</v>
      </c>
      <c r="W29" s="38" t="s">
        <v>16</v>
      </c>
      <c r="X29" s="38" t="s">
        <v>160</v>
      </c>
      <c r="Y29" s="38" t="s">
        <v>161</v>
      </c>
      <c r="Z29" s="38" t="s">
        <v>162</v>
      </c>
      <c r="AA29" s="38" t="s">
        <v>152</v>
      </c>
      <c r="AB29" s="38" t="s">
        <v>153</v>
      </c>
      <c r="AC29" s="38" t="s">
        <v>163</v>
      </c>
      <c r="AD29" s="38" t="s">
        <v>164</v>
      </c>
      <c r="AE29" s="38" t="s">
        <v>955</v>
      </c>
      <c r="AF29" s="38" t="s">
        <v>956</v>
      </c>
      <c r="AG29" s="38" t="s">
        <v>167</v>
      </c>
      <c r="AH29" s="42" t="s">
        <v>904</v>
      </c>
      <c r="AI29" s="45" t="s">
        <v>904</v>
      </c>
      <c r="AJ29" s="38" t="s">
        <v>957</v>
      </c>
      <c r="AK29" s="38" t="s">
        <v>953</v>
      </c>
      <c r="AL29" s="38" t="s">
        <v>958</v>
      </c>
      <c r="AM29" s="38" t="s">
        <v>161</v>
      </c>
      <c r="AN29" s="38" t="s">
        <v>957</v>
      </c>
      <c r="AO29" s="38" t="s">
        <v>171</v>
      </c>
      <c r="AP29" s="38" t="s">
        <v>959</v>
      </c>
      <c r="AQ29" s="38" t="s">
        <v>161</v>
      </c>
      <c r="AR29" s="38" t="s">
        <v>173</v>
      </c>
      <c r="AS29" s="38" t="s">
        <v>173</v>
      </c>
      <c r="AT29" s="38" t="s">
        <v>161</v>
      </c>
      <c r="AU29" s="38" t="s">
        <v>175</v>
      </c>
      <c r="AV29" s="38" t="s">
        <v>960</v>
      </c>
      <c r="AW29" s="38" t="s">
        <v>960</v>
      </c>
      <c r="AX29" s="38" t="s">
        <v>362</v>
      </c>
      <c r="AY29" s="38" t="s">
        <v>296</v>
      </c>
      <c r="AZ29" s="38" t="s">
        <v>961</v>
      </c>
      <c r="BA29" s="38" t="s">
        <v>962</v>
      </c>
      <c r="BB29" s="38" t="s">
        <v>963</v>
      </c>
      <c r="BC29" s="38" t="s">
        <v>225</v>
      </c>
      <c r="BD29" s="38" t="s">
        <v>184</v>
      </c>
      <c r="BE29" s="38" t="s">
        <v>200</v>
      </c>
      <c r="BF29" s="38" t="s">
        <v>964</v>
      </c>
      <c r="BG29" s="38" t="s">
        <v>965</v>
      </c>
      <c r="BH29" s="38" t="s">
        <v>966</v>
      </c>
      <c r="BI29" s="38" t="s">
        <v>967</v>
      </c>
      <c r="BJ29" s="38" t="s">
        <v>426</v>
      </c>
      <c r="BK29" s="38" t="s">
        <v>968</v>
      </c>
      <c r="BL29" s="38" t="s">
        <v>969</v>
      </c>
      <c r="BM29" s="38" t="s">
        <v>970</v>
      </c>
      <c r="BN29" s="38" t="s">
        <v>306</v>
      </c>
      <c r="BO29" s="38" t="s">
        <v>971</v>
      </c>
      <c r="BP29" s="38" t="s">
        <v>426</v>
      </c>
      <c r="BQ29" s="38" t="s">
        <v>968</v>
      </c>
      <c r="BR29" s="38" t="s">
        <v>969</v>
      </c>
      <c r="BS29" s="38" t="s">
        <v>970</v>
      </c>
      <c r="BT29" s="38" t="s">
        <v>306</v>
      </c>
      <c r="BU29" s="38" t="s">
        <v>972</v>
      </c>
      <c r="BV29" s="38" t="s">
        <v>156</v>
      </c>
      <c r="BW29" s="38" t="s">
        <v>883</v>
      </c>
      <c r="BX29" s="38" t="s">
        <v>884</v>
      </c>
      <c r="BY29" s="38" t="s">
        <v>973</v>
      </c>
      <c r="BZ29" s="38" t="s">
        <v>974</v>
      </c>
      <c r="CA29" s="38" t="s">
        <v>975</v>
      </c>
      <c r="CB29" s="38" t="s">
        <v>976</v>
      </c>
      <c r="CC29" s="38" t="s">
        <v>156</v>
      </c>
      <c r="CD29" s="38" t="s">
        <v>883</v>
      </c>
      <c r="CE29" s="38" t="s">
        <v>884</v>
      </c>
      <c r="CF29" s="38" t="s">
        <v>973</v>
      </c>
      <c r="CG29" s="38" t="s">
        <v>974</v>
      </c>
      <c r="CH29" s="38" t="s">
        <v>975</v>
      </c>
      <c r="CI29" s="38" t="s">
        <v>977</v>
      </c>
      <c r="CJ29" s="38" t="s">
        <v>978</v>
      </c>
      <c r="CK29" s="38" t="s">
        <v>173</v>
      </c>
      <c r="CL29" s="38" t="s">
        <v>171</v>
      </c>
      <c r="CM29" s="38" t="s">
        <v>154</v>
      </c>
      <c r="CN29" s="38" t="s">
        <v>200</v>
      </c>
      <c r="CO29" s="38" t="s">
        <v>157</v>
      </c>
      <c r="CP29" s="38" t="s">
        <v>159</v>
      </c>
      <c r="CQ29" s="38" t="s">
        <v>16</v>
      </c>
      <c r="CR29" s="38" t="s">
        <v>160</v>
      </c>
      <c r="CS29" s="38" t="s">
        <v>161</v>
      </c>
      <c r="CT29" s="38" t="s">
        <v>162</v>
      </c>
      <c r="CU29" s="38" t="s">
        <v>201</v>
      </c>
      <c r="CV29" s="38" t="s">
        <v>190</v>
      </c>
      <c r="CW29" s="38" t="s">
        <v>156</v>
      </c>
      <c r="CX29" s="38" t="s">
        <v>202</v>
      </c>
      <c r="CY29" s="38" t="s">
        <v>183</v>
      </c>
      <c r="CZ29" s="38" t="s">
        <v>175</v>
      </c>
      <c r="DA29" s="38" t="s">
        <v>295</v>
      </c>
      <c r="DB29" s="38" t="s">
        <v>200</v>
      </c>
      <c r="DC29" s="38" t="s">
        <v>152</v>
      </c>
      <c r="DD29" s="38" t="s">
        <v>153</v>
      </c>
      <c r="DE29" s="38" t="s">
        <v>163</v>
      </c>
      <c r="DF29" s="38" t="s">
        <v>164</v>
      </c>
      <c r="DG29" s="38" t="s">
        <v>955</v>
      </c>
      <c r="DH29" s="38" t="s">
        <v>956</v>
      </c>
      <c r="DI29" s="38" t="s">
        <v>979</v>
      </c>
      <c r="DJ29" s="38" t="s">
        <v>364</v>
      </c>
      <c r="DK29" s="38" t="s">
        <v>953</v>
      </c>
      <c r="DL29" s="38" t="s">
        <v>953</v>
      </c>
      <c r="DM29" s="38" t="s">
        <v>980</v>
      </c>
      <c r="DN29" s="38" t="s">
        <v>171</v>
      </c>
      <c r="DO29" s="38" t="s">
        <v>171</v>
      </c>
      <c r="DP29" s="38" t="s">
        <v>171</v>
      </c>
      <c r="DQ29" s="38" t="s">
        <v>171</v>
      </c>
      <c r="DR29" s="38" t="s">
        <v>980</v>
      </c>
      <c r="DS29" s="38" t="s">
        <v>981</v>
      </c>
      <c r="DT29" s="38" t="s">
        <v>982</v>
      </c>
      <c r="DU29" s="38" t="s">
        <v>983</v>
      </c>
      <c r="DV29" s="38" t="s">
        <v>983</v>
      </c>
      <c r="DW29" s="38" t="s">
        <v>895</v>
      </c>
      <c r="DX29" s="38" t="s">
        <v>895</v>
      </c>
      <c r="DY29" s="38" t="s">
        <v>209</v>
      </c>
      <c r="DZ29" s="38" t="s">
        <v>171</v>
      </c>
    </row>
    <row r="30" spans="1:130">
      <c r="A30" s="38" t="s">
        <v>984</v>
      </c>
      <c r="B30" s="38" t="s">
        <v>985</v>
      </c>
      <c r="C30" s="38" t="s">
        <v>986</v>
      </c>
      <c r="D30" s="38" t="s">
        <v>148</v>
      </c>
      <c r="E30" s="38" t="s">
        <v>987</v>
      </c>
      <c r="F30" s="38" t="s">
        <v>988</v>
      </c>
      <c r="G30" s="38" t="s">
        <v>151</v>
      </c>
      <c r="I30" s="39" t="s">
        <v>152</v>
      </c>
      <c r="J30" s="38" t="s">
        <v>153</v>
      </c>
      <c r="K30" s="20" t="str">
        <f>IF(VLOOKUP(B30,免考英语!G:I,3,0)="是","是","")</f>
        <v/>
      </c>
      <c r="L30" s="38" t="s">
        <v>154</v>
      </c>
      <c r="M30" s="62" t="s">
        <v>155</v>
      </c>
      <c r="N30" s="62" t="s">
        <v>156</v>
      </c>
      <c r="O30" s="38" t="s">
        <v>157</v>
      </c>
      <c r="P30" s="38" t="s">
        <v>16</v>
      </c>
      <c r="Q30" s="62" t="s">
        <v>246</v>
      </c>
      <c r="R30" s="38" t="str">
        <f t="shared" si="3"/>
        <v>104055108180132</v>
      </c>
      <c r="S30" s="38" t="str">
        <f t="shared" si="1"/>
        <v>D:\\研究生考试\\2025\\2025博士\\7 普通招考\\考生照片\\1040599935.jpg</v>
      </c>
      <c r="T30" s="38" t="str">
        <f t="shared" si="2"/>
        <v>男</v>
      </c>
      <c r="U30" s="38" t="s">
        <v>157</v>
      </c>
      <c r="V30" s="38" t="s">
        <v>159</v>
      </c>
      <c r="W30" s="38" t="s">
        <v>16</v>
      </c>
      <c r="X30" s="38" t="s">
        <v>160</v>
      </c>
      <c r="Y30" s="38" t="s">
        <v>161</v>
      </c>
      <c r="Z30" s="38" t="s">
        <v>162</v>
      </c>
      <c r="AA30" s="38" t="s">
        <v>152</v>
      </c>
      <c r="AB30" s="38" t="s">
        <v>153</v>
      </c>
      <c r="AC30" s="38" t="s">
        <v>163</v>
      </c>
      <c r="AD30" s="38" t="s">
        <v>164</v>
      </c>
      <c r="AE30" s="38" t="s">
        <v>955</v>
      </c>
      <c r="AF30" s="38" t="s">
        <v>956</v>
      </c>
      <c r="AG30" s="38" t="s">
        <v>167</v>
      </c>
      <c r="AH30" s="42" t="s">
        <v>904</v>
      </c>
      <c r="AI30" s="45" t="s">
        <v>904</v>
      </c>
      <c r="AJ30" s="38" t="s">
        <v>989</v>
      </c>
      <c r="AK30" s="38" t="s">
        <v>987</v>
      </c>
      <c r="AL30" s="38" t="s">
        <v>990</v>
      </c>
      <c r="AM30" s="38" t="s">
        <v>161</v>
      </c>
      <c r="AN30" s="38" t="s">
        <v>989</v>
      </c>
      <c r="AO30" s="38" t="s">
        <v>171</v>
      </c>
      <c r="AP30" s="38" t="s">
        <v>991</v>
      </c>
      <c r="AQ30" s="38" t="s">
        <v>161</v>
      </c>
      <c r="AR30" s="38" t="s">
        <v>156</v>
      </c>
      <c r="AS30" s="38" t="s">
        <v>173</v>
      </c>
      <c r="AT30" s="38" t="s">
        <v>473</v>
      </c>
      <c r="AU30" s="38" t="s">
        <v>175</v>
      </c>
      <c r="AV30" s="38" t="s">
        <v>992</v>
      </c>
      <c r="AW30" s="38" t="s">
        <v>993</v>
      </c>
      <c r="AX30" s="38" t="s">
        <v>295</v>
      </c>
      <c r="AY30" s="38" t="s">
        <v>221</v>
      </c>
      <c r="AZ30" s="38" t="s">
        <v>994</v>
      </c>
      <c r="BA30" s="38" t="s">
        <v>995</v>
      </c>
      <c r="BB30" s="38" t="s">
        <v>996</v>
      </c>
      <c r="BC30" s="38" t="s">
        <v>202</v>
      </c>
      <c r="BD30" s="38" t="s">
        <v>184</v>
      </c>
      <c r="BE30" s="38" t="s">
        <v>997</v>
      </c>
      <c r="BF30" s="38" t="s">
        <v>998</v>
      </c>
      <c r="BG30" s="38" t="s">
        <v>186</v>
      </c>
      <c r="BH30" s="38" t="s">
        <v>999</v>
      </c>
      <c r="BI30" s="38" t="s">
        <v>186</v>
      </c>
      <c r="BJ30" s="38" t="s">
        <v>154</v>
      </c>
      <c r="BK30" s="38" t="s">
        <v>200</v>
      </c>
      <c r="BL30" s="38" t="s">
        <v>337</v>
      </c>
      <c r="BM30" s="38" t="s">
        <v>338</v>
      </c>
      <c r="BN30" s="38" t="s">
        <v>805</v>
      </c>
      <c r="BO30" s="38" t="s">
        <v>1000</v>
      </c>
      <c r="BP30" s="38" t="s">
        <v>154</v>
      </c>
      <c r="BQ30" s="38" t="s">
        <v>200</v>
      </c>
      <c r="BR30" s="38" t="s">
        <v>337</v>
      </c>
      <c r="BS30" s="38" t="s">
        <v>338</v>
      </c>
      <c r="BT30" s="38" t="s">
        <v>805</v>
      </c>
      <c r="BU30" s="38" t="s">
        <v>1000</v>
      </c>
      <c r="BV30" s="38" t="s">
        <v>156</v>
      </c>
      <c r="BW30" s="38" t="s">
        <v>1001</v>
      </c>
      <c r="BX30" s="38" t="s">
        <v>997</v>
      </c>
      <c r="BY30" s="38" t="s">
        <v>1002</v>
      </c>
      <c r="BZ30" s="38" t="s">
        <v>1003</v>
      </c>
      <c r="CA30" s="38" t="s">
        <v>584</v>
      </c>
      <c r="CB30" s="38" t="s">
        <v>171</v>
      </c>
      <c r="CC30" s="38" t="s">
        <v>156</v>
      </c>
      <c r="CD30" s="38" t="s">
        <v>1001</v>
      </c>
      <c r="CE30" s="38" t="s">
        <v>997</v>
      </c>
      <c r="CF30" s="38" t="s">
        <v>1002</v>
      </c>
      <c r="CG30" s="38" t="s">
        <v>1003</v>
      </c>
      <c r="CH30" s="38" t="s">
        <v>584</v>
      </c>
      <c r="CI30" s="38" t="s">
        <v>171</v>
      </c>
      <c r="CJ30" s="38" t="s">
        <v>1004</v>
      </c>
      <c r="CK30" s="38" t="s">
        <v>173</v>
      </c>
      <c r="CL30" s="38" t="s">
        <v>1005</v>
      </c>
      <c r="CM30" s="38" t="s">
        <v>154</v>
      </c>
      <c r="CN30" s="38" t="s">
        <v>200</v>
      </c>
      <c r="CO30" s="38" t="s">
        <v>157</v>
      </c>
      <c r="CP30" s="38" t="s">
        <v>159</v>
      </c>
      <c r="CQ30" s="38" t="s">
        <v>16</v>
      </c>
      <c r="CR30" s="38" t="s">
        <v>160</v>
      </c>
      <c r="CS30" s="38" t="s">
        <v>161</v>
      </c>
      <c r="CT30" s="38" t="s">
        <v>162</v>
      </c>
      <c r="CU30" s="38" t="s">
        <v>201</v>
      </c>
      <c r="CV30" s="38" t="s">
        <v>190</v>
      </c>
      <c r="CW30" s="38" t="s">
        <v>156</v>
      </c>
      <c r="CX30" s="38" t="s">
        <v>202</v>
      </c>
      <c r="CY30" s="38" t="s">
        <v>202</v>
      </c>
      <c r="CZ30" s="38" t="s">
        <v>175</v>
      </c>
      <c r="DA30" s="38" t="s">
        <v>171</v>
      </c>
      <c r="DB30" s="38" t="s">
        <v>171</v>
      </c>
      <c r="DC30" s="38" t="s">
        <v>152</v>
      </c>
      <c r="DD30" s="38" t="s">
        <v>153</v>
      </c>
      <c r="DE30" s="38" t="s">
        <v>163</v>
      </c>
      <c r="DF30" s="38" t="s">
        <v>164</v>
      </c>
      <c r="DG30" s="38" t="s">
        <v>955</v>
      </c>
      <c r="DH30" s="38" t="s">
        <v>956</v>
      </c>
      <c r="DI30" s="38" t="s">
        <v>1006</v>
      </c>
      <c r="DJ30" s="38" t="s">
        <v>1007</v>
      </c>
      <c r="DK30" s="38" t="s">
        <v>175</v>
      </c>
      <c r="DL30" s="38" t="s">
        <v>987</v>
      </c>
      <c r="DM30" s="38" t="s">
        <v>1008</v>
      </c>
      <c r="DN30" s="38" t="s">
        <v>171</v>
      </c>
      <c r="DO30" s="38" t="s">
        <v>171</v>
      </c>
      <c r="DP30" s="38" t="s">
        <v>171</v>
      </c>
      <c r="DQ30" s="38" t="s">
        <v>171</v>
      </c>
      <c r="DR30" s="38" t="s">
        <v>987</v>
      </c>
      <c r="DS30" s="38" t="s">
        <v>1009</v>
      </c>
      <c r="DT30" s="38" t="s">
        <v>171</v>
      </c>
      <c r="DU30" s="38" t="s">
        <v>351</v>
      </c>
      <c r="DV30" s="38" t="s">
        <v>351</v>
      </c>
      <c r="DW30" s="38" t="s">
        <v>351</v>
      </c>
      <c r="DX30" s="38" t="s">
        <v>351</v>
      </c>
      <c r="DY30" s="38" t="s">
        <v>209</v>
      </c>
      <c r="DZ30" s="38" t="s">
        <v>171</v>
      </c>
    </row>
    <row r="31" spans="1:130">
      <c r="A31" s="38" t="s">
        <v>1010</v>
      </c>
      <c r="B31" s="38" t="s">
        <v>1011</v>
      </c>
      <c r="C31" s="38" t="s">
        <v>1012</v>
      </c>
      <c r="D31" s="38" t="s">
        <v>148</v>
      </c>
      <c r="E31" s="38" t="s">
        <v>1013</v>
      </c>
      <c r="F31" s="38" t="s">
        <v>214</v>
      </c>
      <c r="G31" s="38" t="s">
        <v>215</v>
      </c>
      <c r="H31" s="38" t="s">
        <v>200</v>
      </c>
      <c r="I31" s="39" t="s">
        <v>152</v>
      </c>
      <c r="J31" s="38" t="s">
        <v>153</v>
      </c>
      <c r="K31" s="20" t="str">
        <f>IF(VLOOKUP(B31,免考英语!G:I,3,0)="是","是","")</f>
        <v/>
      </c>
      <c r="L31" s="38" t="s">
        <v>154</v>
      </c>
      <c r="M31" s="62" t="s">
        <v>155</v>
      </c>
      <c r="N31" s="62" t="s">
        <v>156</v>
      </c>
      <c r="O31" s="38" t="s">
        <v>157</v>
      </c>
      <c r="P31" s="38" t="s">
        <v>16</v>
      </c>
      <c r="Q31" s="62" t="s">
        <v>225</v>
      </c>
      <c r="R31" s="38" t="str">
        <f t="shared" si="3"/>
        <v>104055108180133</v>
      </c>
      <c r="S31" s="38" t="str">
        <f t="shared" si="1"/>
        <v>D:\\研究生考试\\2025\\2025博士\\7 普通招考\\考生照片\\1040599722.jpg</v>
      </c>
      <c r="T31" s="38" t="str">
        <f t="shared" si="2"/>
        <v>女</v>
      </c>
      <c r="U31" s="38" t="s">
        <v>157</v>
      </c>
      <c r="V31" s="38" t="s">
        <v>159</v>
      </c>
      <c r="W31" s="38" t="s">
        <v>16</v>
      </c>
      <c r="X31" s="38" t="s">
        <v>160</v>
      </c>
      <c r="Y31" s="38" t="s">
        <v>1014</v>
      </c>
      <c r="Z31" s="38" t="s">
        <v>1015</v>
      </c>
      <c r="AA31" s="38" t="s">
        <v>152</v>
      </c>
      <c r="AB31" s="38" t="s">
        <v>153</v>
      </c>
      <c r="AC31" s="38" t="s">
        <v>163</v>
      </c>
      <c r="AD31" s="38" t="s">
        <v>164</v>
      </c>
      <c r="AE31" s="38" t="s">
        <v>1016</v>
      </c>
      <c r="AF31" s="38" t="s">
        <v>1017</v>
      </c>
      <c r="AG31" s="38" t="s">
        <v>167</v>
      </c>
      <c r="AH31" s="42" t="s">
        <v>904</v>
      </c>
      <c r="AI31" s="45" t="s">
        <v>904</v>
      </c>
      <c r="AJ31" s="38" t="s">
        <v>1018</v>
      </c>
      <c r="AK31" s="38" t="s">
        <v>1013</v>
      </c>
      <c r="AL31" s="38" t="s">
        <v>1019</v>
      </c>
      <c r="AM31" s="38" t="s">
        <v>161</v>
      </c>
      <c r="AN31" s="38" t="s">
        <v>1018</v>
      </c>
      <c r="AO31" s="38" t="s">
        <v>171</v>
      </c>
      <c r="AP31" s="38" t="s">
        <v>1020</v>
      </c>
      <c r="AQ31" s="38" t="s">
        <v>161</v>
      </c>
      <c r="AR31" s="38" t="s">
        <v>173</v>
      </c>
      <c r="AS31" s="38" t="s">
        <v>173</v>
      </c>
      <c r="AT31" s="38" t="s">
        <v>161</v>
      </c>
      <c r="AU31" s="38" t="s">
        <v>175</v>
      </c>
      <c r="AV31" s="38" t="s">
        <v>1021</v>
      </c>
      <c r="AW31" s="38" t="s">
        <v>1021</v>
      </c>
      <c r="AX31" s="38" t="s">
        <v>1022</v>
      </c>
      <c r="AY31" s="38" t="s">
        <v>221</v>
      </c>
      <c r="AZ31" s="38" t="s">
        <v>222</v>
      </c>
      <c r="BA31" s="38" t="s">
        <v>329</v>
      </c>
      <c r="BB31" s="38" t="s">
        <v>224</v>
      </c>
      <c r="BC31" s="38" t="s">
        <v>225</v>
      </c>
      <c r="BD31" s="38" t="s">
        <v>184</v>
      </c>
      <c r="BE31" s="38" t="s">
        <v>200</v>
      </c>
      <c r="BF31" s="38" t="s">
        <v>1023</v>
      </c>
      <c r="BG31" s="38" t="s">
        <v>186</v>
      </c>
      <c r="BH31" s="38" t="s">
        <v>1024</v>
      </c>
      <c r="BI31" s="38" t="s">
        <v>186</v>
      </c>
      <c r="BJ31" s="38" t="s">
        <v>426</v>
      </c>
      <c r="BK31" s="38" t="s">
        <v>1025</v>
      </c>
      <c r="BL31" s="38" t="s">
        <v>1026</v>
      </c>
      <c r="BM31" s="38" t="s">
        <v>153</v>
      </c>
      <c r="BN31" s="38" t="s">
        <v>607</v>
      </c>
      <c r="BO31" s="38" t="s">
        <v>1027</v>
      </c>
      <c r="BP31" s="38" t="s">
        <v>426</v>
      </c>
      <c r="BQ31" s="38" t="s">
        <v>1025</v>
      </c>
      <c r="BR31" s="38" t="s">
        <v>1026</v>
      </c>
      <c r="BS31" s="38" t="s">
        <v>153</v>
      </c>
      <c r="BT31" s="38" t="s">
        <v>607</v>
      </c>
      <c r="BU31" s="38" t="s">
        <v>1028</v>
      </c>
      <c r="BV31" s="38" t="s">
        <v>156</v>
      </c>
      <c r="BW31" s="38" t="s">
        <v>1029</v>
      </c>
      <c r="BX31" s="38" t="s">
        <v>1030</v>
      </c>
      <c r="BY31" s="38" t="s">
        <v>1031</v>
      </c>
      <c r="BZ31" s="38" t="s">
        <v>1032</v>
      </c>
      <c r="CA31" s="38" t="s">
        <v>1033</v>
      </c>
      <c r="CB31" s="38" t="s">
        <v>1034</v>
      </c>
      <c r="CC31" s="38" t="s">
        <v>156</v>
      </c>
      <c r="CD31" s="38" t="s">
        <v>1029</v>
      </c>
      <c r="CE31" s="38" t="s">
        <v>1030</v>
      </c>
      <c r="CF31" s="38" t="s">
        <v>1031</v>
      </c>
      <c r="CG31" s="38" t="s">
        <v>1032</v>
      </c>
      <c r="CH31" s="38" t="s">
        <v>1035</v>
      </c>
      <c r="CI31" s="38" t="s">
        <v>1036</v>
      </c>
      <c r="CJ31" s="38" t="s">
        <v>1037</v>
      </c>
      <c r="CK31" s="38" t="s">
        <v>173</v>
      </c>
      <c r="CL31" s="38" t="s">
        <v>171</v>
      </c>
      <c r="CM31" s="38" t="s">
        <v>154</v>
      </c>
      <c r="CN31" s="38" t="s">
        <v>200</v>
      </c>
      <c r="CO31" s="38" t="s">
        <v>157</v>
      </c>
      <c r="CP31" s="38" t="s">
        <v>159</v>
      </c>
      <c r="CQ31" s="38" t="s">
        <v>16</v>
      </c>
      <c r="CR31" s="38" t="s">
        <v>160</v>
      </c>
      <c r="CS31" s="38" t="s">
        <v>1014</v>
      </c>
      <c r="CT31" s="38" t="s">
        <v>1015</v>
      </c>
      <c r="CU31" s="38" t="s">
        <v>201</v>
      </c>
      <c r="CV31" s="38" t="s">
        <v>190</v>
      </c>
      <c r="CW31" s="38" t="s">
        <v>156</v>
      </c>
      <c r="CX31" s="38" t="s">
        <v>202</v>
      </c>
      <c r="CY31" s="38" t="s">
        <v>183</v>
      </c>
      <c r="CZ31" s="38" t="s">
        <v>175</v>
      </c>
      <c r="DA31" s="38" t="s">
        <v>363</v>
      </c>
      <c r="DB31" s="38" t="s">
        <v>200</v>
      </c>
      <c r="DC31" s="38" t="s">
        <v>152</v>
      </c>
      <c r="DD31" s="38" t="s">
        <v>153</v>
      </c>
      <c r="DE31" s="38" t="s">
        <v>163</v>
      </c>
      <c r="DF31" s="38" t="s">
        <v>164</v>
      </c>
      <c r="DG31" s="38" t="s">
        <v>1016</v>
      </c>
      <c r="DH31" s="38" t="s">
        <v>1017</v>
      </c>
      <c r="DI31" s="38" t="s">
        <v>242</v>
      </c>
      <c r="DJ31" s="38" t="s">
        <v>364</v>
      </c>
      <c r="DK31" s="38" t="s">
        <v>175</v>
      </c>
      <c r="DL31" s="38" t="s">
        <v>1013</v>
      </c>
      <c r="DM31" s="38" t="s">
        <v>1038</v>
      </c>
      <c r="DN31" s="38" t="s">
        <v>171</v>
      </c>
      <c r="DO31" s="38" t="s">
        <v>171</v>
      </c>
      <c r="DP31" s="38" t="s">
        <v>171</v>
      </c>
      <c r="DQ31" s="38" t="s">
        <v>171</v>
      </c>
      <c r="DR31" s="38" t="s">
        <v>1039</v>
      </c>
      <c r="DS31" s="38" t="s">
        <v>1040</v>
      </c>
      <c r="DT31" s="38" t="s">
        <v>1041</v>
      </c>
      <c r="DU31" s="38" t="s">
        <v>473</v>
      </c>
      <c r="DV31" s="38" t="s">
        <v>473</v>
      </c>
      <c r="DW31" s="38" t="s">
        <v>380</v>
      </c>
      <c r="DX31" s="38" t="s">
        <v>380</v>
      </c>
      <c r="DY31" s="38" t="s">
        <v>209</v>
      </c>
      <c r="DZ31" s="38" t="s">
        <v>171</v>
      </c>
    </row>
    <row r="32" spans="1:130">
      <c r="A32" s="38" t="s">
        <v>1042</v>
      </c>
      <c r="B32" s="38" t="s">
        <v>1043</v>
      </c>
      <c r="C32" s="38" t="s">
        <v>1044</v>
      </c>
      <c r="D32" s="38" t="s">
        <v>148</v>
      </c>
      <c r="E32" s="38" t="s">
        <v>1045</v>
      </c>
      <c r="F32" s="38" t="s">
        <v>1046</v>
      </c>
      <c r="G32" s="38" t="s">
        <v>215</v>
      </c>
      <c r="H32" s="38" t="s">
        <v>1047</v>
      </c>
      <c r="I32" s="39" t="s">
        <v>152</v>
      </c>
      <c r="J32" s="38" t="s">
        <v>153</v>
      </c>
      <c r="K32" s="20" t="str">
        <f>IF(VLOOKUP(B32,免考英语!G:I,3,0)="是","是","")</f>
        <v/>
      </c>
      <c r="L32" s="38" t="s">
        <v>154</v>
      </c>
      <c r="M32" s="62" t="s">
        <v>155</v>
      </c>
      <c r="N32" s="62" t="s">
        <v>156</v>
      </c>
      <c r="O32" s="38" t="s">
        <v>157</v>
      </c>
      <c r="P32" s="38" t="s">
        <v>16</v>
      </c>
      <c r="Q32" s="62" t="s">
        <v>1048</v>
      </c>
      <c r="R32" s="38" t="str">
        <f t="shared" si="3"/>
        <v>104055108180134</v>
      </c>
      <c r="S32" s="38" t="str">
        <f t="shared" si="1"/>
        <v>D:\\研究生考试\\2025\\2025博士\\7 普通招考\\考生照片\\1040599754.jpg</v>
      </c>
      <c r="T32" s="38" t="str">
        <f t="shared" si="2"/>
        <v>女</v>
      </c>
      <c r="U32" s="38" t="s">
        <v>157</v>
      </c>
      <c r="V32" s="38" t="s">
        <v>159</v>
      </c>
      <c r="W32" s="38" t="s">
        <v>16</v>
      </c>
      <c r="X32" s="38" t="s">
        <v>160</v>
      </c>
      <c r="Y32" s="38" t="s">
        <v>1014</v>
      </c>
      <c r="Z32" s="38" t="s">
        <v>1015</v>
      </c>
      <c r="AA32" s="38" t="s">
        <v>152</v>
      </c>
      <c r="AB32" s="38" t="s">
        <v>153</v>
      </c>
      <c r="AC32" s="38" t="s">
        <v>163</v>
      </c>
      <c r="AD32" s="38" t="s">
        <v>164</v>
      </c>
      <c r="AE32" s="38" t="s">
        <v>1016</v>
      </c>
      <c r="AF32" s="38" t="s">
        <v>1017</v>
      </c>
      <c r="AG32" s="38" t="s">
        <v>167</v>
      </c>
      <c r="AH32" s="42" t="s">
        <v>904</v>
      </c>
      <c r="AI32" s="45" t="s">
        <v>904</v>
      </c>
      <c r="AJ32" s="38" t="s">
        <v>1049</v>
      </c>
      <c r="AK32" s="38" t="s">
        <v>1045</v>
      </c>
      <c r="AL32" s="38" t="s">
        <v>1050</v>
      </c>
      <c r="AM32" s="38" t="s">
        <v>161</v>
      </c>
      <c r="AN32" s="38" t="s">
        <v>1049</v>
      </c>
      <c r="AO32" s="38" t="s">
        <v>171</v>
      </c>
      <c r="AP32" s="38" t="s">
        <v>1051</v>
      </c>
      <c r="AQ32" s="38" t="s">
        <v>161</v>
      </c>
      <c r="AR32" s="38" t="s">
        <v>173</v>
      </c>
      <c r="AS32" s="38" t="s">
        <v>173</v>
      </c>
      <c r="AT32" s="38" t="s">
        <v>161</v>
      </c>
      <c r="AU32" s="38" t="s">
        <v>175</v>
      </c>
      <c r="AV32" s="38" t="s">
        <v>1052</v>
      </c>
      <c r="AW32" s="38" t="s">
        <v>1052</v>
      </c>
      <c r="AX32" s="38" t="s">
        <v>1053</v>
      </c>
      <c r="AY32" s="38" t="s">
        <v>1054</v>
      </c>
      <c r="AZ32" s="38" t="s">
        <v>1047</v>
      </c>
      <c r="BA32" s="38" t="s">
        <v>1055</v>
      </c>
      <c r="BB32" s="38" t="s">
        <v>1056</v>
      </c>
      <c r="BC32" s="38" t="s">
        <v>225</v>
      </c>
      <c r="BD32" s="38" t="s">
        <v>184</v>
      </c>
      <c r="BE32" s="38" t="s">
        <v>1047</v>
      </c>
      <c r="BF32" s="38" t="s">
        <v>1057</v>
      </c>
      <c r="BG32" s="38" t="s">
        <v>1058</v>
      </c>
      <c r="BH32" s="38" t="s">
        <v>1059</v>
      </c>
      <c r="BI32" s="38" t="s">
        <v>1060</v>
      </c>
      <c r="BJ32" s="38" t="s">
        <v>730</v>
      </c>
      <c r="BK32" s="38" t="s">
        <v>731</v>
      </c>
      <c r="BL32" s="38" t="s">
        <v>304</v>
      </c>
      <c r="BM32" s="38" t="s">
        <v>305</v>
      </c>
      <c r="BN32" s="38" t="s">
        <v>1061</v>
      </c>
      <c r="BO32" s="38" t="s">
        <v>1062</v>
      </c>
      <c r="BP32" s="38" t="s">
        <v>730</v>
      </c>
      <c r="BQ32" s="38" t="s">
        <v>731</v>
      </c>
      <c r="BR32" s="38" t="s">
        <v>304</v>
      </c>
      <c r="BS32" s="38" t="s">
        <v>305</v>
      </c>
      <c r="BT32" s="38" t="s">
        <v>1061</v>
      </c>
      <c r="BU32" s="38" t="s">
        <v>1063</v>
      </c>
      <c r="BV32" s="38" t="s">
        <v>156</v>
      </c>
      <c r="BW32" s="38" t="s">
        <v>1064</v>
      </c>
      <c r="BX32" s="38" t="s">
        <v>1065</v>
      </c>
      <c r="BY32" s="38" t="s">
        <v>1066</v>
      </c>
      <c r="BZ32" s="38" t="s">
        <v>1067</v>
      </c>
      <c r="CA32" s="38" t="s">
        <v>1068</v>
      </c>
      <c r="CB32" s="38" t="s">
        <v>1069</v>
      </c>
      <c r="CC32" s="38" t="s">
        <v>156</v>
      </c>
      <c r="CD32" s="38" t="s">
        <v>1064</v>
      </c>
      <c r="CE32" s="38" t="s">
        <v>1065</v>
      </c>
      <c r="CF32" s="38" t="s">
        <v>1066</v>
      </c>
      <c r="CG32" s="38" t="s">
        <v>1067</v>
      </c>
      <c r="CH32" s="38" t="s">
        <v>1068</v>
      </c>
      <c r="CI32" s="38" t="s">
        <v>1070</v>
      </c>
      <c r="CJ32" s="38" t="s">
        <v>240</v>
      </c>
      <c r="CK32" s="38" t="s">
        <v>173</v>
      </c>
      <c r="CL32" s="38" t="s">
        <v>171</v>
      </c>
      <c r="CM32" s="38" t="s">
        <v>154</v>
      </c>
      <c r="CN32" s="38" t="s">
        <v>200</v>
      </c>
      <c r="CO32" s="38" t="s">
        <v>157</v>
      </c>
      <c r="CP32" s="38" t="s">
        <v>159</v>
      </c>
      <c r="CQ32" s="38" t="s">
        <v>16</v>
      </c>
      <c r="CR32" s="38" t="s">
        <v>160</v>
      </c>
      <c r="CS32" s="38" t="s">
        <v>1014</v>
      </c>
      <c r="CT32" s="38" t="s">
        <v>1015</v>
      </c>
      <c r="CU32" s="38" t="s">
        <v>201</v>
      </c>
      <c r="CV32" s="38" t="s">
        <v>190</v>
      </c>
      <c r="CW32" s="38" t="s">
        <v>156</v>
      </c>
      <c r="CX32" s="38" t="s">
        <v>202</v>
      </c>
      <c r="CY32" s="38" t="s">
        <v>183</v>
      </c>
      <c r="CZ32" s="38" t="s">
        <v>175</v>
      </c>
      <c r="DA32" s="38" t="s">
        <v>1054</v>
      </c>
      <c r="DB32" s="38" t="s">
        <v>1047</v>
      </c>
      <c r="DC32" s="38" t="s">
        <v>152</v>
      </c>
      <c r="DD32" s="38" t="s">
        <v>153</v>
      </c>
      <c r="DE32" s="38" t="s">
        <v>163</v>
      </c>
      <c r="DF32" s="38" t="s">
        <v>164</v>
      </c>
      <c r="DG32" s="38" t="s">
        <v>1016</v>
      </c>
      <c r="DH32" s="38" t="s">
        <v>1017</v>
      </c>
      <c r="DI32" s="38" t="s">
        <v>1071</v>
      </c>
      <c r="DJ32" s="38" t="s">
        <v>1056</v>
      </c>
      <c r="DK32" s="38" t="s">
        <v>175</v>
      </c>
      <c r="DL32" s="38" t="s">
        <v>1045</v>
      </c>
      <c r="DM32" s="38" t="s">
        <v>1072</v>
      </c>
      <c r="DN32" s="38" t="s">
        <v>1073</v>
      </c>
      <c r="DO32" s="38" t="s">
        <v>171</v>
      </c>
      <c r="DP32" s="38" t="s">
        <v>171</v>
      </c>
      <c r="DQ32" s="38" t="s">
        <v>171</v>
      </c>
      <c r="DR32" s="38" t="s">
        <v>1074</v>
      </c>
      <c r="DS32" s="38" t="s">
        <v>1075</v>
      </c>
      <c r="DT32" s="38" t="s">
        <v>1076</v>
      </c>
      <c r="DU32" s="38" t="s">
        <v>202</v>
      </c>
      <c r="DV32" s="38" t="s">
        <v>202</v>
      </c>
      <c r="DW32" s="38" t="s">
        <v>202</v>
      </c>
      <c r="DX32" s="38" t="s">
        <v>202</v>
      </c>
      <c r="DY32" s="38" t="s">
        <v>209</v>
      </c>
      <c r="DZ32" s="38" t="s">
        <v>171</v>
      </c>
    </row>
    <row r="33" spans="1:132">
      <c r="A33" s="38" t="s">
        <v>1077</v>
      </c>
      <c r="B33" s="38" t="s">
        <v>1078</v>
      </c>
      <c r="C33" s="38" t="s">
        <v>1079</v>
      </c>
      <c r="D33" s="38" t="s">
        <v>148</v>
      </c>
      <c r="E33" s="38" t="s">
        <v>1080</v>
      </c>
      <c r="F33" s="38" t="s">
        <v>1081</v>
      </c>
      <c r="G33" s="38" t="s">
        <v>215</v>
      </c>
      <c r="H33" s="38" t="s">
        <v>200</v>
      </c>
      <c r="I33" s="39" t="s">
        <v>152</v>
      </c>
      <c r="J33" s="38" t="s">
        <v>153</v>
      </c>
      <c r="K33" s="20" t="str">
        <f>IF(VLOOKUP(B33,免考英语!G:I,3,0)="是","是","")</f>
        <v/>
      </c>
      <c r="L33" s="38" t="s">
        <v>154</v>
      </c>
      <c r="M33" s="62" t="s">
        <v>155</v>
      </c>
      <c r="N33" s="62" t="s">
        <v>156</v>
      </c>
      <c r="O33" s="38" t="s">
        <v>157</v>
      </c>
      <c r="P33" s="38" t="s">
        <v>16</v>
      </c>
      <c r="Q33" s="62" t="s">
        <v>1082</v>
      </c>
      <c r="R33" s="38" t="str">
        <f t="shared" si="3"/>
        <v>104055108180135</v>
      </c>
      <c r="S33" s="38" t="str">
        <f t="shared" si="1"/>
        <v>D:\\研究生考试\\2025\\2025博士\\7 普通招考\\考生照片\\1040599750.jpg</v>
      </c>
      <c r="T33" s="38" t="str">
        <f t="shared" si="2"/>
        <v>女</v>
      </c>
      <c r="U33" s="38" t="s">
        <v>157</v>
      </c>
      <c r="V33" s="38" t="s">
        <v>159</v>
      </c>
      <c r="W33" s="38" t="s">
        <v>16</v>
      </c>
      <c r="X33" s="38" t="s">
        <v>160</v>
      </c>
      <c r="Y33" s="38" t="s">
        <v>1014</v>
      </c>
      <c r="Z33" s="38" t="s">
        <v>1015</v>
      </c>
      <c r="AA33" s="38" t="s">
        <v>152</v>
      </c>
      <c r="AB33" s="38" t="s">
        <v>153</v>
      </c>
      <c r="AC33" s="38" t="s">
        <v>163</v>
      </c>
      <c r="AD33" s="38" t="s">
        <v>164</v>
      </c>
      <c r="AE33" s="38" t="s">
        <v>1016</v>
      </c>
      <c r="AF33" s="38" t="s">
        <v>1017</v>
      </c>
      <c r="AG33" s="38" t="s">
        <v>167</v>
      </c>
      <c r="AH33" s="42" t="s">
        <v>904</v>
      </c>
      <c r="AI33" s="45" t="s">
        <v>904</v>
      </c>
      <c r="AJ33" s="38" t="s">
        <v>1083</v>
      </c>
      <c r="AK33" s="38" t="s">
        <v>1080</v>
      </c>
      <c r="AL33" s="38" t="s">
        <v>1084</v>
      </c>
      <c r="AM33" s="38" t="s">
        <v>161</v>
      </c>
      <c r="AN33" s="38" t="s">
        <v>1083</v>
      </c>
      <c r="AO33" s="38" t="s">
        <v>171</v>
      </c>
      <c r="AP33" s="38" t="s">
        <v>1085</v>
      </c>
      <c r="AQ33" s="38" t="s">
        <v>161</v>
      </c>
      <c r="AR33" s="38" t="s">
        <v>173</v>
      </c>
      <c r="AS33" s="38" t="s">
        <v>173</v>
      </c>
      <c r="AT33" s="38" t="s">
        <v>161</v>
      </c>
      <c r="AU33" s="38" t="s">
        <v>175</v>
      </c>
      <c r="AV33" s="38" t="s">
        <v>1086</v>
      </c>
      <c r="AW33" s="38" t="s">
        <v>1086</v>
      </c>
      <c r="AX33" s="38" t="s">
        <v>1086</v>
      </c>
      <c r="AY33" s="38" t="s">
        <v>295</v>
      </c>
      <c r="AZ33" s="38" t="s">
        <v>200</v>
      </c>
      <c r="BA33" s="38" t="s">
        <v>1087</v>
      </c>
      <c r="BB33" s="38" t="s">
        <v>364</v>
      </c>
      <c r="BC33" s="38" t="s">
        <v>331</v>
      </c>
      <c r="BD33" s="38" t="s">
        <v>184</v>
      </c>
      <c r="BE33" s="38" t="s">
        <v>200</v>
      </c>
      <c r="BF33" s="38" t="s">
        <v>1088</v>
      </c>
      <c r="BG33" s="38" t="s">
        <v>186</v>
      </c>
      <c r="BH33" s="38" t="s">
        <v>1089</v>
      </c>
      <c r="BI33" s="38" t="s">
        <v>1090</v>
      </c>
      <c r="BJ33" s="38" t="s">
        <v>426</v>
      </c>
      <c r="BK33" s="38" t="s">
        <v>1091</v>
      </c>
      <c r="BL33" s="38" t="s">
        <v>803</v>
      </c>
      <c r="BM33" s="38" t="s">
        <v>804</v>
      </c>
      <c r="BN33" s="38" t="s">
        <v>1061</v>
      </c>
      <c r="BO33" s="38" t="s">
        <v>1092</v>
      </c>
      <c r="BP33" s="38" t="s">
        <v>426</v>
      </c>
      <c r="BQ33" s="38" t="s">
        <v>1091</v>
      </c>
      <c r="BR33" s="38" t="s">
        <v>803</v>
      </c>
      <c r="BS33" s="38" t="s">
        <v>804</v>
      </c>
      <c r="BT33" s="38" t="s">
        <v>1061</v>
      </c>
      <c r="BU33" s="38" t="s">
        <v>1093</v>
      </c>
      <c r="BV33" s="38" t="s">
        <v>156</v>
      </c>
      <c r="BW33" s="38" t="s">
        <v>154</v>
      </c>
      <c r="BX33" s="38" t="s">
        <v>200</v>
      </c>
      <c r="BY33" s="38" t="s">
        <v>1094</v>
      </c>
      <c r="BZ33" s="38" t="s">
        <v>1095</v>
      </c>
      <c r="CA33" s="38" t="s">
        <v>1096</v>
      </c>
      <c r="CB33" s="38" t="s">
        <v>1097</v>
      </c>
      <c r="CC33" s="38" t="s">
        <v>156</v>
      </c>
      <c r="CD33" s="38" t="s">
        <v>154</v>
      </c>
      <c r="CE33" s="38" t="s">
        <v>200</v>
      </c>
      <c r="CF33" s="38" t="s">
        <v>1094</v>
      </c>
      <c r="CG33" s="38" t="s">
        <v>1095</v>
      </c>
      <c r="CH33" s="38" t="s">
        <v>1096</v>
      </c>
      <c r="CI33" s="38" t="s">
        <v>1098</v>
      </c>
      <c r="CJ33" s="38" t="s">
        <v>280</v>
      </c>
      <c r="CK33" s="38" t="s">
        <v>173</v>
      </c>
      <c r="CL33" s="38" t="s">
        <v>171</v>
      </c>
      <c r="CM33" s="38" t="s">
        <v>154</v>
      </c>
      <c r="CN33" s="38" t="s">
        <v>200</v>
      </c>
      <c r="CO33" s="38" t="s">
        <v>157</v>
      </c>
      <c r="CP33" s="38" t="s">
        <v>159</v>
      </c>
      <c r="CQ33" s="38" t="s">
        <v>16</v>
      </c>
      <c r="CR33" s="38" t="s">
        <v>160</v>
      </c>
      <c r="CS33" s="38" t="s">
        <v>1014</v>
      </c>
      <c r="CT33" s="38" t="s">
        <v>1015</v>
      </c>
      <c r="CU33" s="38" t="s">
        <v>201</v>
      </c>
      <c r="CV33" s="38" t="s">
        <v>190</v>
      </c>
      <c r="CW33" s="38" t="s">
        <v>156</v>
      </c>
      <c r="CX33" s="38" t="s">
        <v>202</v>
      </c>
      <c r="CY33" s="38" t="s">
        <v>183</v>
      </c>
      <c r="CZ33" s="38" t="s">
        <v>175</v>
      </c>
      <c r="DA33" s="38" t="s">
        <v>295</v>
      </c>
      <c r="DB33" s="38" t="s">
        <v>200</v>
      </c>
      <c r="DC33" s="38" t="s">
        <v>152</v>
      </c>
      <c r="DD33" s="38" t="s">
        <v>153</v>
      </c>
      <c r="DE33" s="38" t="s">
        <v>163</v>
      </c>
      <c r="DF33" s="38" t="s">
        <v>164</v>
      </c>
      <c r="DG33" s="38" t="s">
        <v>1016</v>
      </c>
      <c r="DH33" s="38" t="s">
        <v>1017</v>
      </c>
      <c r="DI33" s="38" t="s">
        <v>1099</v>
      </c>
      <c r="DJ33" s="38" t="s">
        <v>364</v>
      </c>
      <c r="DK33" s="38" t="s">
        <v>1100</v>
      </c>
      <c r="DL33" s="38" t="s">
        <v>1080</v>
      </c>
      <c r="DM33" s="38" t="s">
        <v>1101</v>
      </c>
      <c r="DN33" s="38" t="s">
        <v>171</v>
      </c>
      <c r="DO33" s="38" t="s">
        <v>171</v>
      </c>
      <c r="DP33" s="38" t="s">
        <v>171</v>
      </c>
      <c r="DQ33" s="38" t="s">
        <v>171</v>
      </c>
      <c r="DR33" s="38" t="s">
        <v>1080</v>
      </c>
      <c r="DS33" s="38" t="s">
        <v>1102</v>
      </c>
      <c r="DT33" s="38" t="s">
        <v>171</v>
      </c>
      <c r="DU33" s="38" t="s">
        <v>184</v>
      </c>
      <c r="DV33" s="38" t="s">
        <v>184</v>
      </c>
      <c r="DW33" s="38" t="s">
        <v>351</v>
      </c>
      <c r="DX33" s="38" t="s">
        <v>351</v>
      </c>
      <c r="DY33" s="38" t="s">
        <v>209</v>
      </c>
      <c r="DZ33" s="38" t="s">
        <v>171</v>
      </c>
    </row>
    <row r="34" spans="1:132">
      <c r="A34" s="38" t="s">
        <v>1103</v>
      </c>
      <c r="B34" s="38" t="s">
        <v>1104</v>
      </c>
      <c r="C34" s="38" t="s">
        <v>1105</v>
      </c>
      <c r="D34" s="38" t="s">
        <v>148</v>
      </c>
      <c r="E34" s="38" t="s">
        <v>1106</v>
      </c>
      <c r="F34" s="38" t="s">
        <v>1081</v>
      </c>
      <c r="G34" s="38" t="s">
        <v>215</v>
      </c>
      <c r="H34" s="38" t="s">
        <v>1107</v>
      </c>
      <c r="I34" s="39" t="s">
        <v>152</v>
      </c>
      <c r="J34" s="38" t="s">
        <v>153</v>
      </c>
      <c r="K34" s="20" t="str">
        <f>IF(VLOOKUP(B34,免考英语!G:I,3,0)="是","是","")</f>
        <v/>
      </c>
      <c r="L34" s="38" t="s">
        <v>154</v>
      </c>
      <c r="M34" s="62" t="s">
        <v>155</v>
      </c>
      <c r="N34" s="62" t="s">
        <v>156</v>
      </c>
      <c r="O34" s="38" t="s">
        <v>157</v>
      </c>
      <c r="P34" s="38" t="s">
        <v>16</v>
      </c>
      <c r="Q34" s="62" t="s">
        <v>351</v>
      </c>
      <c r="R34" s="38" t="str">
        <f t="shared" si="3"/>
        <v>104055108180136</v>
      </c>
      <c r="S34" s="38" t="str">
        <f t="shared" si="1"/>
        <v>D:\\研究生考试\\2025\\2025博士\\7 普通招考\\考生照片\\1040599868.jpg</v>
      </c>
      <c r="T34" s="38" t="str">
        <f t="shared" si="2"/>
        <v>女</v>
      </c>
      <c r="U34" s="38" t="s">
        <v>157</v>
      </c>
      <c r="V34" s="38" t="s">
        <v>159</v>
      </c>
      <c r="W34" s="38" t="s">
        <v>16</v>
      </c>
      <c r="X34" s="38" t="s">
        <v>160</v>
      </c>
      <c r="Y34" s="38" t="s">
        <v>1014</v>
      </c>
      <c r="Z34" s="38" t="s">
        <v>1015</v>
      </c>
      <c r="AA34" s="38" t="s">
        <v>152</v>
      </c>
      <c r="AB34" s="38" t="s">
        <v>153</v>
      </c>
      <c r="AC34" s="38" t="s">
        <v>163</v>
      </c>
      <c r="AD34" s="38" t="s">
        <v>164</v>
      </c>
      <c r="AE34" s="38" t="s">
        <v>1016</v>
      </c>
      <c r="AF34" s="38" t="s">
        <v>1017</v>
      </c>
      <c r="AG34" s="38" t="s">
        <v>167</v>
      </c>
      <c r="AH34" s="42" t="s">
        <v>904</v>
      </c>
      <c r="AI34" s="45" t="s">
        <v>904</v>
      </c>
      <c r="AJ34" s="38" t="s">
        <v>1108</v>
      </c>
      <c r="AK34" s="38" t="s">
        <v>1106</v>
      </c>
      <c r="AL34" s="38" t="s">
        <v>1109</v>
      </c>
      <c r="AM34" s="38" t="s">
        <v>161</v>
      </c>
      <c r="AN34" s="38" t="s">
        <v>1108</v>
      </c>
      <c r="AO34" s="38" t="s">
        <v>171</v>
      </c>
      <c r="AP34" s="38" t="s">
        <v>1110</v>
      </c>
      <c r="AQ34" s="38" t="s">
        <v>161</v>
      </c>
      <c r="AR34" s="38" t="s">
        <v>173</v>
      </c>
      <c r="AS34" s="38" t="s">
        <v>173</v>
      </c>
      <c r="AT34" s="38" t="s">
        <v>161</v>
      </c>
      <c r="AU34" s="38" t="s">
        <v>175</v>
      </c>
      <c r="AV34" s="38" t="s">
        <v>1111</v>
      </c>
      <c r="AW34" s="38" t="s">
        <v>1111</v>
      </c>
      <c r="AX34" s="38" t="s">
        <v>1111</v>
      </c>
      <c r="AY34" s="38" t="s">
        <v>363</v>
      </c>
      <c r="AZ34" s="38" t="s">
        <v>1107</v>
      </c>
      <c r="BA34" s="38" t="s">
        <v>1112</v>
      </c>
      <c r="BB34" s="38" t="s">
        <v>1113</v>
      </c>
      <c r="BC34" s="38" t="s">
        <v>225</v>
      </c>
      <c r="BD34" s="38" t="s">
        <v>184</v>
      </c>
      <c r="BE34" s="38" t="s">
        <v>1107</v>
      </c>
      <c r="BF34" s="38" t="s">
        <v>1114</v>
      </c>
      <c r="BG34" s="38" t="s">
        <v>1115</v>
      </c>
      <c r="BH34" s="38" t="s">
        <v>1116</v>
      </c>
      <c r="BI34" s="38" t="s">
        <v>1117</v>
      </c>
      <c r="BJ34" s="38" t="s">
        <v>1118</v>
      </c>
      <c r="BK34" s="38" t="s">
        <v>1119</v>
      </c>
      <c r="BL34" s="38" t="s">
        <v>1120</v>
      </c>
      <c r="BM34" s="38" t="s">
        <v>1121</v>
      </c>
      <c r="BN34" s="38" t="s">
        <v>277</v>
      </c>
      <c r="BO34" s="38" t="s">
        <v>1122</v>
      </c>
      <c r="BP34" s="38" t="s">
        <v>1118</v>
      </c>
      <c r="BQ34" s="38" t="s">
        <v>1119</v>
      </c>
      <c r="BR34" s="38" t="s">
        <v>1120</v>
      </c>
      <c r="BS34" s="38" t="s">
        <v>1121</v>
      </c>
      <c r="BT34" s="38" t="s">
        <v>277</v>
      </c>
      <c r="BU34" s="38" t="s">
        <v>1123</v>
      </c>
      <c r="BV34" s="38" t="s">
        <v>156</v>
      </c>
      <c r="BW34" s="38" t="s">
        <v>1118</v>
      </c>
      <c r="BX34" s="38" t="s">
        <v>1119</v>
      </c>
      <c r="BY34" s="38" t="s">
        <v>1124</v>
      </c>
      <c r="BZ34" s="38" t="s">
        <v>1125</v>
      </c>
      <c r="CA34" s="38" t="s">
        <v>344</v>
      </c>
      <c r="CB34" s="38" t="s">
        <v>1126</v>
      </c>
      <c r="CC34" s="38" t="s">
        <v>156</v>
      </c>
      <c r="CD34" s="38" t="s">
        <v>1118</v>
      </c>
      <c r="CE34" s="38" t="s">
        <v>1119</v>
      </c>
      <c r="CF34" s="38" t="s">
        <v>1124</v>
      </c>
      <c r="CG34" s="38" t="s">
        <v>1125</v>
      </c>
      <c r="CH34" s="38" t="s">
        <v>344</v>
      </c>
      <c r="CI34" s="38" t="s">
        <v>1127</v>
      </c>
      <c r="CJ34" s="38" t="s">
        <v>1128</v>
      </c>
      <c r="CK34" s="38" t="s">
        <v>173</v>
      </c>
      <c r="CL34" s="38" t="s">
        <v>171</v>
      </c>
      <c r="CM34" s="38" t="s">
        <v>154</v>
      </c>
      <c r="CN34" s="38" t="s">
        <v>200</v>
      </c>
      <c r="CO34" s="38" t="s">
        <v>157</v>
      </c>
      <c r="CP34" s="38" t="s">
        <v>159</v>
      </c>
      <c r="CQ34" s="38" t="s">
        <v>16</v>
      </c>
      <c r="CR34" s="38" t="s">
        <v>160</v>
      </c>
      <c r="CS34" s="38" t="s">
        <v>1014</v>
      </c>
      <c r="CT34" s="38" t="s">
        <v>1015</v>
      </c>
      <c r="CU34" s="38" t="s">
        <v>201</v>
      </c>
      <c r="CV34" s="38" t="s">
        <v>190</v>
      </c>
      <c r="CW34" s="38" t="s">
        <v>156</v>
      </c>
      <c r="CX34" s="38" t="s">
        <v>202</v>
      </c>
      <c r="CY34" s="38" t="s">
        <v>183</v>
      </c>
      <c r="CZ34" s="38" t="s">
        <v>175</v>
      </c>
      <c r="DA34" s="38" t="s">
        <v>363</v>
      </c>
      <c r="DB34" s="38" t="s">
        <v>1107</v>
      </c>
      <c r="DC34" s="38" t="s">
        <v>152</v>
      </c>
      <c r="DD34" s="38" t="s">
        <v>153</v>
      </c>
      <c r="DE34" s="38" t="s">
        <v>163</v>
      </c>
      <c r="DF34" s="38" t="s">
        <v>164</v>
      </c>
      <c r="DG34" s="38" t="s">
        <v>1016</v>
      </c>
      <c r="DH34" s="38" t="s">
        <v>1017</v>
      </c>
      <c r="DI34" s="38" t="s">
        <v>1129</v>
      </c>
      <c r="DJ34" s="38" t="s">
        <v>1113</v>
      </c>
      <c r="DK34" s="38" t="s">
        <v>1130</v>
      </c>
      <c r="DL34" s="38" t="s">
        <v>1106</v>
      </c>
      <c r="DM34" s="38" t="s">
        <v>1131</v>
      </c>
      <c r="DN34" s="38" t="s">
        <v>171</v>
      </c>
      <c r="DO34" s="38" t="s">
        <v>171</v>
      </c>
      <c r="DP34" s="38" t="s">
        <v>171</v>
      </c>
      <c r="DQ34" s="38" t="s">
        <v>171</v>
      </c>
      <c r="DR34" s="38" t="s">
        <v>1106</v>
      </c>
      <c r="DS34" s="38" t="s">
        <v>1132</v>
      </c>
      <c r="DT34" s="38" t="s">
        <v>171</v>
      </c>
      <c r="DU34" s="38" t="s">
        <v>351</v>
      </c>
      <c r="DV34" s="38" t="s">
        <v>351</v>
      </c>
      <c r="DW34" s="38" t="s">
        <v>351</v>
      </c>
      <c r="DX34" s="38" t="s">
        <v>351</v>
      </c>
      <c r="DY34" s="38" t="s">
        <v>209</v>
      </c>
      <c r="DZ34" s="38" t="s">
        <v>171</v>
      </c>
    </row>
    <row r="35" spans="1:132">
      <c r="A35" s="38" t="s">
        <v>1133</v>
      </c>
      <c r="B35" s="38" t="s">
        <v>1134</v>
      </c>
      <c r="C35" s="38" t="s">
        <v>1135</v>
      </c>
      <c r="D35" s="38" t="s">
        <v>148</v>
      </c>
      <c r="E35" s="38" t="s">
        <v>1136</v>
      </c>
      <c r="F35" s="38" t="s">
        <v>1137</v>
      </c>
      <c r="G35" s="38" t="s">
        <v>215</v>
      </c>
      <c r="H35" s="38" t="s">
        <v>200</v>
      </c>
      <c r="I35" s="39" t="s">
        <v>152</v>
      </c>
      <c r="J35" s="38" t="s">
        <v>153</v>
      </c>
      <c r="K35" s="20" t="str">
        <f>IF(VLOOKUP(B35,免考英语!G:I,3,0)="是","是","")</f>
        <v/>
      </c>
      <c r="L35" s="38" t="s">
        <v>154</v>
      </c>
      <c r="M35" s="62" t="s">
        <v>155</v>
      </c>
      <c r="N35" s="62" t="s">
        <v>156</v>
      </c>
      <c r="O35" s="38" t="s">
        <v>157</v>
      </c>
      <c r="P35" s="38" t="s">
        <v>16</v>
      </c>
      <c r="Q35" s="62" t="s">
        <v>983</v>
      </c>
      <c r="R35" s="38" t="str">
        <f t="shared" si="3"/>
        <v>104055108180137</v>
      </c>
      <c r="S35" s="38" t="str">
        <f t="shared" si="1"/>
        <v>D:\\研究生考试\\2025\\2025博士\\7 普通招考\\考生照片\\1040599967.jpg</v>
      </c>
      <c r="T35" s="38" t="str">
        <f t="shared" si="2"/>
        <v>女</v>
      </c>
      <c r="U35" s="38" t="s">
        <v>157</v>
      </c>
      <c r="V35" s="38" t="s">
        <v>159</v>
      </c>
      <c r="W35" s="38" t="s">
        <v>16</v>
      </c>
      <c r="X35" s="38" t="s">
        <v>160</v>
      </c>
      <c r="Y35" s="38" t="s">
        <v>1014</v>
      </c>
      <c r="Z35" s="38" t="s">
        <v>1015</v>
      </c>
      <c r="AA35" s="38" t="s">
        <v>152</v>
      </c>
      <c r="AB35" s="38" t="s">
        <v>153</v>
      </c>
      <c r="AC35" s="38" t="s">
        <v>163</v>
      </c>
      <c r="AD35" s="38" t="s">
        <v>164</v>
      </c>
      <c r="AE35" s="38" t="s">
        <v>1016</v>
      </c>
      <c r="AF35" s="38" t="s">
        <v>1017</v>
      </c>
      <c r="AG35" s="38" t="s">
        <v>167</v>
      </c>
      <c r="AH35" s="42" t="s">
        <v>904</v>
      </c>
      <c r="AI35" s="45" t="s">
        <v>904</v>
      </c>
      <c r="AJ35" s="38" t="s">
        <v>1138</v>
      </c>
      <c r="AK35" s="38" t="s">
        <v>1136</v>
      </c>
      <c r="AL35" s="38" t="s">
        <v>1139</v>
      </c>
      <c r="AM35" s="38" t="s">
        <v>161</v>
      </c>
      <c r="AN35" s="38" t="s">
        <v>1138</v>
      </c>
      <c r="AO35" s="38" t="s">
        <v>171</v>
      </c>
      <c r="AP35" s="38" t="s">
        <v>1140</v>
      </c>
      <c r="AQ35" s="38" t="s">
        <v>161</v>
      </c>
      <c r="AR35" s="38" t="s">
        <v>173</v>
      </c>
      <c r="AS35" s="38" t="s">
        <v>173</v>
      </c>
      <c r="AT35" s="38" t="s">
        <v>473</v>
      </c>
      <c r="AU35" s="38" t="s">
        <v>175</v>
      </c>
      <c r="AV35" s="38" t="s">
        <v>1141</v>
      </c>
      <c r="AW35" s="38" t="s">
        <v>1141</v>
      </c>
      <c r="AX35" s="38" t="s">
        <v>295</v>
      </c>
      <c r="AY35" s="38" t="s">
        <v>296</v>
      </c>
      <c r="AZ35" s="38" t="s">
        <v>1142</v>
      </c>
      <c r="BA35" s="38" t="s">
        <v>1143</v>
      </c>
      <c r="BB35" s="38" t="s">
        <v>963</v>
      </c>
      <c r="BC35" s="38" t="s">
        <v>246</v>
      </c>
      <c r="BD35" s="38" t="s">
        <v>184</v>
      </c>
      <c r="BE35" s="38" t="s">
        <v>200</v>
      </c>
      <c r="BF35" s="38" t="s">
        <v>1144</v>
      </c>
      <c r="BG35" s="38" t="s">
        <v>186</v>
      </c>
      <c r="BH35" s="38" t="s">
        <v>1145</v>
      </c>
      <c r="BI35" s="38" t="s">
        <v>1146</v>
      </c>
      <c r="BJ35" s="38" t="s">
        <v>1147</v>
      </c>
      <c r="BK35" s="38" t="s">
        <v>1148</v>
      </c>
      <c r="BL35" s="38" t="s">
        <v>1149</v>
      </c>
      <c r="BM35" s="38" t="s">
        <v>1150</v>
      </c>
      <c r="BN35" s="38" t="s">
        <v>859</v>
      </c>
      <c r="BO35" s="38" t="s">
        <v>1151</v>
      </c>
      <c r="BP35" s="38" t="s">
        <v>1147</v>
      </c>
      <c r="BQ35" s="38" t="s">
        <v>1148</v>
      </c>
      <c r="BR35" s="38" t="s">
        <v>1149</v>
      </c>
      <c r="BS35" s="38" t="s">
        <v>1150</v>
      </c>
      <c r="BT35" s="38" t="s">
        <v>859</v>
      </c>
      <c r="BU35" s="38" t="s">
        <v>1152</v>
      </c>
      <c r="BV35" s="38" t="s">
        <v>156</v>
      </c>
      <c r="BW35" s="38" t="s">
        <v>1147</v>
      </c>
      <c r="BX35" s="38" t="s">
        <v>1148</v>
      </c>
      <c r="BY35" s="38" t="s">
        <v>1120</v>
      </c>
      <c r="BZ35" s="38" t="s">
        <v>1153</v>
      </c>
      <c r="CA35" s="38" t="s">
        <v>277</v>
      </c>
      <c r="CB35" s="38" t="s">
        <v>1154</v>
      </c>
      <c r="CC35" s="38" t="s">
        <v>156</v>
      </c>
      <c r="CD35" s="38" t="s">
        <v>1147</v>
      </c>
      <c r="CE35" s="38" t="s">
        <v>1148</v>
      </c>
      <c r="CF35" s="38" t="s">
        <v>1120</v>
      </c>
      <c r="CG35" s="38" t="s">
        <v>1153</v>
      </c>
      <c r="CH35" s="38" t="s">
        <v>277</v>
      </c>
      <c r="CI35" s="38" t="s">
        <v>1155</v>
      </c>
      <c r="CJ35" s="38" t="s">
        <v>280</v>
      </c>
      <c r="CK35" s="38" t="s">
        <v>173</v>
      </c>
      <c r="CL35" s="38" t="s">
        <v>171</v>
      </c>
      <c r="CM35" s="38" t="s">
        <v>154</v>
      </c>
      <c r="CN35" s="38" t="s">
        <v>200</v>
      </c>
      <c r="CO35" s="38" t="s">
        <v>157</v>
      </c>
      <c r="CP35" s="38" t="s">
        <v>159</v>
      </c>
      <c r="CQ35" s="38" t="s">
        <v>16</v>
      </c>
      <c r="CR35" s="38" t="s">
        <v>160</v>
      </c>
      <c r="CS35" s="38" t="s">
        <v>1014</v>
      </c>
      <c r="CT35" s="38" t="s">
        <v>1015</v>
      </c>
      <c r="CU35" s="38" t="s">
        <v>201</v>
      </c>
      <c r="CV35" s="38" t="s">
        <v>190</v>
      </c>
      <c r="CW35" s="38" t="s">
        <v>156</v>
      </c>
      <c r="CX35" s="38" t="s">
        <v>202</v>
      </c>
      <c r="CY35" s="38" t="s">
        <v>183</v>
      </c>
      <c r="CZ35" s="38" t="s">
        <v>175</v>
      </c>
      <c r="DA35" s="38" t="s">
        <v>295</v>
      </c>
      <c r="DB35" s="38" t="s">
        <v>200</v>
      </c>
      <c r="DC35" s="38" t="s">
        <v>152</v>
      </c>
      <c r="DD35" s="38" t="s">
        <v>153</v>
      </c>
      <c r="DE35" s="38" t="s">
        <v>163</v>
      </c>
      <c r="DF35" s="38" t="s">
        <v>164</v>
      </c>
      <c r="DG35" s="38" t="s">
        <v>1016</v>
      </c>
      <c r="DH35" s="38" t="s">
        <v>1017</v>
      </c>
      <c r="DI35" s="38" t="s">
        <v>1156</v>
      </c>
      <c r="DJ35" s="38" t="s">
        <v>364</v>
      </c>
      <c r="DK35" s="38" t="s">
        <v>1136</v>
      </c>
      <c r="DL35" s="38" t="s">
        <v>1136</v>
      </c>
      <c r="DM35" s="38" t="s">
        <v>1157</v>
      </c>
      <c r="DN35" s="38" t="s">
        <v>171</v>
      </c>
      <c r="DO35" s="38" t="s">
        <v>171</v>
      </c>
      <c r="DP35" s="38" t="s">
        <v>171</v>
      </c>
      <c r="DQ35" s="38" t="s">
        <v>171</v>
      </c>
      <c r="DR35" s="38" t="s">
        <v>1157</v>
      </c>
      <c r="DS35" s="38" t="s">
        <v>1158</v>
      </c>
      <c r="DT35" s="38" t="s">
        <v>171</v>
      </c>
      <c r="DU35" s="38" t="s">
        <v>417</v>
      </c>
      <c r="DV35" s="38" t="s">
        <v>417</v>
      </c>
      <c r="DW35" s="38" t="s">
        <v>417</v>
      </c>
      <c r="DX35" s="38" t="s">
        <v>417</v>
      </c>
      <c r="DY35" s="38" t="s">
        <v>209</v>
      </c>
      <c r="DZ35" s="38" t="s">
        <v>171</v>
      </c>
    </row>
    <row r="36" spans="1:132">
      <c r="A36" s="38" t="s">
        <v>1159</v>
      </c>
      <c r="B36" s="38" t="s">
        <v>1160</v>
      </c>
      <c r="C36" s="38" t="s">
        <v>1161</v>
      </c>
      <c r="D36" s="38" t="s">
        <v>148</v>
      </c>
      <c r="E36" s="38" t="s">
        <v>1162</v>
      </c>
      <c r="F36" s="38" t="s">
        <v>1137</v>
      </c>
      <c r="G36" s="38" t="s">
        <v>151</v>
      </c>
      <c r="I36" s="39" t="s">
        <v>152</v>
      </c>
      <c r="J36" s="38" t="s">
        <v>153</v>
      </c>
      <c r="K36" s="20" t="str">
        <f>IF(VLOOKUP(B36,免考英语!G:I,3,0)="是","是","")</f>
        <v/>
      </c>
      <c r="L36" s="38" t="s">
        <v>154</v>
      </c>
      <c r="M36" s="62" t="s">
        <v>155</v>
      </c>
      <c r="N36" s="62" t="s">
        <v>156</v>
      </c>
      <c r="O36" s="38" t="s">
        <v>157</v>
      </c>
      <c r="P36" s="38" t="s">
        <v>16</v>
      </c>
      <c r="Q36" s="62" t="s">
        <v>1163</v>
      </c>
      <c r="R36" s="38" t="str">
        <f t="shared" si="3"/>
        <v>104055108180138</v>
      </c>
      <c r="S36" s="38" t="str">
        <f t="shared" si="1"/>
        <v>D:\\研究生考试\\2025\\2025博士\\7 普通招考\\考生照片\\1040599985.jpg</v>
      </c>
      <c r="T36" s="38" t="str">
        <f t="shared" si="2"/>
        <v>男</v>
      </c>
      <c r="U36" s="38" t="s">
        <v>157</v>
      </c>
      <c r="V36" s="38" t="s">
        <v>159</v>
      </c>
      <c r="W36" s="38" t="s">
        <v>16</v>
      </c>
      <c r="X36" s="38" t="s">
        <v>160</v>
      </c>
      <c r="Y36" s="38" t="s">
        <v>1014</v>
      </c>
      <c r="Z36" s="38" t="s">
        <v>1015</v>
      </c>
      <c r="AA36" s="38" t="s">
        <v>152</v>
      </c>
      <c r="AB36" s="38" t="s">
        <v>153</v>
      </c>
      <c r="AC36" s="38" t="s">
        <v>163</v>
      </c>
      <c r="AD36" s="38" t="s">
        <v>164</v>
      </c>
      <c r="AE36" s="38" t="s">
        <v>1016</v>
      </c>
      <c r="AF36" s="38" t="s">
        <v>1017</v>
      </c>
      <c r="AG36" s="38" t="s">
        <v>167</v>
      </c>
      <c r="AH36" s="42" t="s">
        <v>904</v>
      </c>
      <c r="AI36" s="45" t="s">
        <v>904</v>
      </c>
      <c r="AJ36" s="38" t="s">
        <v>1164</v>
      </c>
      <c r="AK36" s="38" t="s">
        <v>1162</v>
      </c>
      <c r="AL36" s="38" t="s">
        <v>1165</v>
      </c>
      <c r="AM36" s="38" t="s">
        <v>161</v>
      </c>
      <c r="AN36" s="38" t="s">
        <v>1164</v>
      </c>
      <c r="AO36" s="38" t="s">
        <v>171</v>
      </c>
      <c r="AP36" s="38" t="s">
        <v>1166</v>
      </c>
      <c r="AQ36" s="38" t="s">
        <v>161</v>
      </c>
      <c r="AR36" s="38" t="s">
        <v>156</v>
      </c>
      <c r="AS36" s="38" t="s">
        <v>173</v>
      </c>
      <c r="AT36" s="38" t="s">
        <v>473</v>
      </c>
      <c r="AU36" s="38" t="s">
        <v>175</v>
      </c>
      <c r="AV36" s="38" t="s">
        <v>1167</v>
      </c>
      <c r="AW36" s="38" t="s">
        <v>1167</v>
      </c>
      <c r="AX36" s="38" t="s">
        <v>362</v>
      </c>
      <c r="AY36" s="38" t="s">
        <v>362</v>
      </c>
      <c r="AZ36" s="38" t="s">
        <v>1168</v>
      </c>
      <c r="BA36" s="38" t="s">
        <v>1169</v>
      </c>
      <c r="BB36" s="38" t="s">
        <v>1170</v>
      </c>
      <c r="BC36" s="38" t="s">
        <v>225</v>
      </c>
      <c r="BD36" s="38" t="s">
        <v>184</v>
      </c>
      <c r="BE36" s="38" t="s">
        <v>1168</v>
      </c>
      <c r="BF36" s="38" t="s">
        <v>1171</v>
      </c>
      <c r="BG36" s="38" t="s">
        <v>186</v>
      </c>
      <c r="BH36" s="38" t="s">
        <v>1172</v>
      </c>
      <c r="BI36" s="38" t="s">
        <v>1173</v>
      </c>
      <c r="BJ36" s="38" t="s">
        <v>1174</v>
      </c>
      <c r="BK36" s="38" t="s">
        <v>1175</v>
      </c>
      <c r="BL36" s="38" t="s">
        <v>231</v>
      </c>
      <c r="BM36" s="38" t="s">
        <v>232</v>
      </c>
      <c r="BN36" s="38" t="s">
        <v>859</v>
      </c>
      <c r="BO36" s="38" t="s">
        <v>1176</v>
      </c>
      <c r="BP36" s="38" t="s">
        <v>1174</v>
      </c>
      <c r="BQ36" s="38" t="s">
        <v>1175</v>
      </c>
      <c r="BR36" s="38" t="s">
        <v>231</v>
      </c>
      <c r="BS36" s="38" t="s">
        <v>232</v>
      </c>
      <c r="BT36" s="38" t="s">
        <v>859</v>
      </c>
      <c r="BU36" s="38" t="s">
        <v>1177</v>
      </c>
      <c r="BV36" s="38" t="s">
        <v>156</v>
      </c>
      <c r="BW36" s="38" t="s">
        <v>1029</v>
      </c>
      <c r="BX36" s="38" t="s">
        <v>1030</v>
      </c>
      <c r="BY36" s="38" t="s">
        <v>16</v>
      </c>
      <c r="BZ36" s="38" t="s">
        <v>160</v>
      </c>
      <c r="CA36" s="38" t="s">
        <v>277</v>
      </c>
      <c r="CB36" s="38" t="s">
        <v>1178</v>
      </c>
      <c r="CC36" s="38" t="s">
        <v>156</v>
      </c>
      <c r="CD36" s="38" t="s">
        <v>1029</v>
      </c>
      <c r="CE36" s="38" t="s">
        <v>1030</v>
      </c>
      <c r="CF36" s="38" t="s">
        <v>16</v>
      </c>
      <c r="CG36" s="38" t="s">
        <v>160</v>
      </c>
      <c r="CH36" s="38" t="s">
        <v>277</v>
      </c>
      <c r="CI36" s="38" t="s">
        <v>1179</v>
      </c>
      <c r="CJ36" s="38" t="s">
        <v>703</v>
      </c>
      <c r="CK36" s="38" t="s">
        <v>173</v>
      </c>
      <c r="CL36" s="38" t="s">
        <v>171</v>
      </c>
      <c r="CM36" s="38" t="s">
        <v>154</v>
      </c>
      <c r="CN36" s="38" t="s">
        <v>200</v>
      </c>
      <c r="CO36" s="38" t="s">
        <v>157</v>
      </c>
      <c r="CP36" s="38" t="s">
        <v>159</v>
      </c>
      <c r="CQ36" s="38" t="s">
        <v>16</v>
      </c>
      <c r="CR36" s="38" t="s">
        <v>160</v>
      </c>
      <c r="CS36" s="38" t="s">
        <v>1014</v>
      </c>
      <c r="CT36" s="38" t="s">
        <v>1015</v>
      </c>
      <c r="CU36" s="38" t="s">
        <v>201</v>
      </c>
      <c r="CV36" s="38" t="s">
        <v>190</v>
      </c>
      <c r="CW36" s="38" t="s">
        <v>156</v>
      </c>
      <c r="CX36" s="38" t="s">
        <v>202</v>
      </c>
      <c r="CY36" s="38" t="s">
        <v>202</v>
      </c>
      <c r="CZ36" s="38" t="s">
        <v>175</v>
      </c>
      <c r="DA36" s="38" t="s">
        <v>171</v>
      </c>
      <c r="DB36" s="38" t="s">
        <v>171</v>
      </c>
      <c r="DC36" s="38" t="s">
        <v>152</v>
      </c>
      <c r="DD36" s="38" t="s">
        <v>153</v>
      </c>
      <c r="DE36" s="38" t="s">
        <v>163</v>
      </c>
      <c r="DF36" s="38" t="s">
        <v>164</v>
      </c>
      <c r="DG36" s="38" t="s">
        <v>1016</v>
      </c>
      <c r="DH36" s="38" t="s">
        <v>1017</v>
      </c>
      <c r="DI36" s="38" t="s">
        <v>1169</v>
      </c>
      <c r="DJ36" s="38" t="s">
        <v>1170</v>
      </c>
      <c r="DK36" s="38" t="s">
        <v>1162</v>
      </c>
      <c r="DL36" s="38" t="s">
        <v>1162</v>
      </c>
      <c r="DM36" s="38" t="s">
        <v>1180</v>
      </c>
      <c r="DN36" s="38" t="s">
        <v>171</v>
      </c>
      <c r="DO36" s="38" t="s">
        <v>171</v>
      </c>
      <c r="DP36" s="38" t="s">
        <v>171</v>
      </c>
      <c r="DQ36" s="38" t="s">
        <v>171</v>
      </c>
      <c r="DR36" s="38" t="s">
        <v>1181</v>
      </c>
      <c r="DS36" s="38" t="s">
        <v>1182</v>
      </c>
      <c r="DT36" s="38" t="s">
        <v>171</v>
      </c>
      <c r="DU36" s="38" t="s">
        <v>1183</v>
      </c>
      <c r="DV36" s="38" t="s">
        <v>1183</v>
      </c>
      <c r="DW36" s="38" t="s">
        <v>380</v>
      </c>
      <c r="DX36" s="38" t="s">
        <v>380</v>
      </c>
      <c r="DY36" s="38" t="s">
        <v>209</v>
      </c>
      <c r="DZ36" s="38" t="s">
        <v>171</v>
      </c>
    </row>
    <row r="37" spans="1:132">
      <c r="A37" s="38" t="s">
        <v>1184</v>
      </c>
      <c r="B37" s="38" t="s">
        <v>1185</v>
      </c>
      <c r="C37" s="38" t="s">
        <v>1186</v>
      </c>
      <c r="D37" s="38" t="s">
        <v>148</v>
      </c>
      <c r="E37" s="38" t="s">
        <v>1187</v>
      </c>
      <c r="F37" s="38" t="s">
        <v>954</v>
      </c>
      <c r="G37" s="38" t="s">
        <v>215</v>
      </c>
      <c r="H37" s="38" t="s">
        <v>1188</v>
      </c>
      <c r="I37" s="44" t="s">
        <v>825</v>
      </c>
      <c r="J37" s="38" t="s">
        <v>153</v>
      </c>
      <c r="K37" s="20" t="str">
        <f>IF(VLOOKUP(B37,免考英语!G:I,3,0)="是","是","")</f>
        <v>是</v>
      </c>
      <c r="L37" s="38" t="s">
        <v>154</v>
      </c>
      <c r="M37" s="62" t="s">
        <v>155</v>
      </c>
      <c r="N37" s="62" t="s">
        <v>156</v>
      </c>
      <c r="O37" s="38" t="s">
        <v>157</v>
      </c>
      <c r="P37" s="38" t="s">
        <v>663</v>
      </c>
      <c r="Q37" s="62" t="s">
        <v>473</v>
      </c>
      <c r="R37" s="38" t="str">
        <f t="shared" si="3"/>
        <v>104055108570113</v>
      </c>
      <c r="S37" s="38" t="str">
        <f t="shared" si="1"/>
        <v>D:\\研究生考试\\2025\\2025博士\\7 普通招考\\考生照片\\1040599734.jpg</v>
      </c>
      <c r="T37" s="38" t="str">
        <f t="shared" si="2"/>
        <v>男</v>
      </c>
      <c r="U37" s="38" t="s">
        <v>157</v>
      </c>
      <c r="V37" s="38" t="s">
        <v>159</v>
      </c>
      <c r="W37" s="38" t="s">
        <v>663</v>
      </c>
      <c r="X37" s="38" t="s">
        <v>232</v>
      </c>
      <c r="Y37" s="38" t="s">
        <v>678</v>
      </c>
      <c r="Z37" s="38" t="s">
        <v>679</v>
      </c>
      <c r="AA37" s="38" t="s">
        <v>152</v>
      </c>
      <c r="AB37" s="38" t="s">
        <v>153</v>
      </c>
      <c r="AC37" s="38" t="s">
        <v>163</v>
      </c>
      <c r="AD37" s="38" t="s">
        <v>164</v>
      </c>
      <c r="AE37" s="38" t="s">
        <v>1189</v>
      </c>
      <c r="AF37" s="38" t="s">
        <v>1190</v>
      </c>
      <c r="AG37" s="38" t="s">
        <v>680</v>
      </c>
      <c r="AH37" s="42" t="s">
        <v>904</v>
      </c>
      <c r="AI37" s="45" t="s">
        <v>904</v>
      </c>
      <c r="AJ37" s="38" t="s">
        <v>1191</v>
      </c>
      <c r="AK37" s="38" t="s">
        <v>1187</v>
      </c>
      <c r="AL37" s="38" t="s">
        <v>1192</v>
      </c>
      <c r="AM37" s="38" t="s">
        <v>161</v>
      </c>
      <c r="AN37" s="38" t="s">
        <v>1191</v>
      </c>
      <c r="AO37" s="38" t="s">
        <v>171</v>
      </c>
      <c r="AP37" s="38" t="s">
        <v>1193</v>
      </c>
      <c r="AQ37" s="38" t="s">
        <v>161</v>
      </c>
      <c r="AR37" s="38" t="s">
        <v>156</v>
      </c>
      <c r="AS37" s="38" t="s">
        <v>173</v>
      </c>
      <c r="AT37" s="38" t="s">
        <v>161</v>
      </c>
      <c r="AU37" s="38" t="s">
        <v>175</v>
      </c>
      <c r="AV37" s="38" t="s">
        <v>1194</v>
      </c>
      <c r="AW37" s="38" t="s">
        <v>1194</v>
      </c>
      <c r="AX37" s="38" t="s">
        <v>295</v>
      </c>
      <c r="AY37" s="38" t="s">
        <v>295</v>
      </c>
      <c r="AZ37" s="38" t="s">
        <v>1188</v>
      </c>
      <c r="BA37" s="38" t="s">
        <v>1195</v>
      </c>
      <c r="BB37" s="38" t="s">
        <v>364</v>
      </c>
      <c r="BC37" s="38" t="s">
        <v>246</v>
      </c>
      <c r="BD37" s="38" t="s">
        <v>417</v>
      </c>
      <c r="BE37" s="38" t="s">
        <v>1188</v>
      </c>
      <c r="BF37" s="38" t="s">
        <v>1196</v>
      </c>
      <c r="BG37" s="38" t="s">
        <v>1197</v>
      </c>
      <c r="BH37" s="38" t="s">
        <v>1198</v>
      </c>
      <c r="BI37" s="38" t="s">
        <v>1199</v>
      </c>
      <c r="BJ37" s="38" t="s">
        <v>1200</v>
      </c>
      <c r="BK37" s="38" t="s">
        <v>1201</v>
      </c>
      <c r="BL37" s="38" t="s">
        <v>1202</v>
      </c>
      <c r="BM37" s="38" t="s">
        <v>1203</v>
      </c>
      <c r="BN37" s="38" t="s">
        <v>271</v>
      </c>
      <c r="BO37" s="38" t="s">
        <v>1204</v>
      </c>
      <c r="BP37" s="38" t="s">
        <v>1200</v>
      </c>
      <c r="BQ37" s="38" t="s">
        <v>1201</v>
      </c>
      <c r="BR37" s="38" t="s">
        <v>1202</v>
      </c>
      <c r="BS37" s="38" t="s">
        <v>1203</v>
      </c>
      <c r="BT37" s="38" t="s">
        <v>271</v>
      </c>
      <c r="BU37" s="38" t="s">
        <v>1205</v>
      </c>
      <c r="BV37" s="38" t="s">
        <v>156</v>
      </c>
      <c r="BW37" s="38" t="s">
        <v>1206</v>
      </c>
      <c r="BX37" s="38" t="s">
        <v>1207</v>
      </c>
      <c r="BY37" s="38" t="s">
        <v>1208</v>
      </c>
      <c r="BZ37" s="38" t="s">
        <v>1209</v>
      </c>
      <c r="CA37" s="38" t="s">
        <v>277</v>
      </c>
      <c r="CB37" s="38" t="s">
        <v>1210</v>
      </c>
      <c r="CC37" s="38" t="s">
        <v>156</v>
      </c>
      <c r="CD37" s="38" t="s">
        <v>1206</v>
      </c>
      <c r="CE37" s="38" t="s">
        <v>1207</v>
      </c>
      <c r="CF37" s="38" t="s">
        <v>1208</v>
      </c>
      <c r="CG37" s="38" t="s">
        <v>1209</v>
      </c>
      <c r="CH37" s="38" t="s">
        <v>277</v>
      </c>
      <c r="CI37" s="38" t="s">
        <v>1211</v>
      </c>
      <c r="CJ37" s="38" t="s">
        <v>1004</v>
      </c>
      <c r="CK37" s="38" t="s">
        <v>173</v>
      </c>
      <c r="CL37" s="38" t="s">
        <v>171</v>
      </c>
      <c r="CM37" s="38" t="s">
        <v>154</v>
      </c>
      <c r="CN37" s="38" t="s">
        <v>200</v>
      </c>
      <c r="CO37" s="38" t="s">
        <v>157</v>
      </c>
      <c r="CP37" s="38" t="s">
        <v>159</v>
      </c>
      <c r="CQ37" s="38" t="s">
        <v>663</v>
      </c>
      <c r="CR37" s="38" t="s">
        <v>232</v>
      </c>
      <c r="CS37" s="38" t="s">
        <v>678</v>
      </c>
      <c r="CT37" s="38" t="s">
        <v>679</v>
      </c>
      <c r="CU37" s="38" t="s">
        <v>201</v>
      </c>
      <c r="CV37" s="38" t="s">
        <v>190</v>
      </c>
      <c r="CW37" s="38" t="s">
        <v>156</v>
      </c>
      <c r="CX37" s="38" t="s">
        <v>202</v>
      </c>
      <c r="CY37" s="38" t="s">
        <v>183</v>
      </c>
      <c r="CZ37" s="38" t="s">
        <v>175</v>
      </c>
      <c r="DA37" s="38" t="s">
        <v>241</v>
      </c>
      <c r="DB37" s="38" t="s">
        <v>1188</v>
      </c>
      <c r="DC37" s="38" t="s">
        <v>152</v>
      </c>
      <c r="DD37" s="38" t="s">
        <v>153</v>
      </c>
      <c r="DE37" s="38" t="s">
        <v>163</v>
      </c>
      <c r="DF37" s="38" t="s">
        <v>164</v>
      </c>
      <c r="DG37" s="38" t="s">
        <v>1189</v>
      </c>
      <c r="DH37" s="38" t="s">
        <v>1190</v>
      </c>
      <c r="DI37" s="38" t="s">
        <v>1212</v>
      </c>
      <c r="DJ37" s="38" t="s">
        <v>1213</v>
      </c>
      <c r="DK37" s="38" t="s">
        <v>1214</v>
      </c>
      <c r="DL37" s="38" t="s">
        <v>1187</v>
      </c>
      <c r="DM37" s="38" t="s">
        <v>1215</v>
      </c>
      <c r="DN37" s="38" t="s">
        <v>171</v>
      </c>
      <c r="DO37" s="38" t="s">
        <v>171</v>
      </c>
      <c r="DP37" s="38" t="s">
        <v>171</v>
      </c>
      <c r="DQ37" s="38" t="s">
        <v>171</v>
      </c>
      <c r="DR37" s="38" t="s">
        <v>1187</v>
      </c>
      <c r="DS37" s="38" t="s">
        <v>1216</v>
      </c>
      <c r="DT37" s="38" t="s">
        <v>171</v>
      </c>
      <c r="DU37" s="38" t="s">
        <v>351</v>
      </c>
      <c r="DV37" s="38" t="s">
        <v>351</v>
      </c>
      <c r="DW37" s="38" t="s">
        <v>351</v>
      </c>
      <c r="DX37" s="38" t="s">
        <v>351</v>
      </c>
      <c r="DY37" s="38" t="s">
        <v>209</v>
      </c>
      <c r="DZ37" s="38" t="s">
        <v>171</v>
      </c>
    </row>
    <row r="38" spans="1:132">
      <c r="A38" s="38" t="s">
        <v>1217</v>
      </c>
      <c r="B38" s="38" t="s">
        <v>1218</v>
      </c>
      <c r="C38" s="38" t="s">
        <v>1219</v>
      </c>
      <c r="D38" s="38" t="s">
        <v>148</v>
      </c>
      <c r="E38" s="38" t="s">
        <v>1220</v>
      </c>
      <c r="F38" s="38" t="s">
        <v>1221</v>
      </c>
      <c r="G38" s="38" t="s">
        <v>215</v>
      </c>
      <c r="H38" s="38" t="s">
        <v>1222</v>
      </c>
      <c r="I38" s="44" t="s">
        <v>825</v>
      </c>
      <c r="J38" s="38" t="s">
        <v>153</v>
      </c>
      <c r="K38" s="20" t="str">
        <f>IF(VLOOKUP(B38,免考英语!G:I,3,0)="是","是","")</f>
        <v>是</v>
      </c>
      <c r="L38" s="38" t="s">
        <v>154</v>
      </c>
      <c r="M38" s="62" t="s">
        <v>155</v>
      </c>
      <c r="N38" s="62" t="s">
        <v>156</v>
      </c>
      <c r="O38" s="38" t="s">
        <v>1223</v>
      </c>
      <c r="P38" s="38" t="s">
        <v>663</v>
      </c>
      <c r="Q38" s="63" t="s">
        <v>448</v>
      </c>
      <c r="R38" s="38" t="str">
        <f t="shared" si="3"/>
        <v>104055108570202</v>
      </c>
      <c r="S38" s="38" t="str">
        <f t="shared" si="1"/>
        <v>D:\\研究生考试\\2025\\2025博士\\7 普通招考\\考生照片\\1040599796.jpg</v>
      </c>
      <c r="T38" s="38" t="str">
        <f t="shared" si="2"/>
        <v>男</v>
      </c>
      <c r="U38" s="38" t="s">
        <v>1223</v>
      </c>
      <c r="V38" s="38" t="s">
        <v>1224</v>
      </c>
      <c r="W38" s="38" t="s">
        <v>663</v>
      </c>
      <c r="X38" s="38" t="s">
        <v>232</v>
      </c>
      <c r="Y38" s="38" t="s">
        <v>678</v>
      </c>
      <c r="Z38" s="38" t="s">
        <v>679</v>
      </c>
      <c r="AA38" s="38" t="s">
        <v>152</v>
      </c>
      <c r="AB38" s="38" t="s">
        <v>153</v>
      </c>
      <c r="AC38" s="38" t="s">
        <v>163</v>
      </c>
      <c r="AD38" s="38" t="s">
        <v>164</v>
      </c>
      <c r="AE38" s="38" t="s">
        <v>1225</v>
      </c>
      <c r="AF38" s="38" t="s">
        <v>1226</v>
      </c>
      <c r="AG38" s="38" t="s">
        <v>680</v>
      </c>
      <c r="AH38" s="42" t="s">
        <v>904</v>
      </c>
      <c r="AI38" s="45" t="s">
        <v>904</v>
      </c>
      <c r="AJ38" s="38" t="s">
        <v>1227</v>
      </c>
      <c r="AK38" s="38" t="s">
        <v>1220</v>
      </c>
      <c r="AL38" s="38" t="s">
        <v>1228</v>
      </c>
      <c r="AM38" s="38" t="s">
        <v>161</v>
      </c>
      <c r="AN38" s="38" t="s">
        <v>1227</v>
      </c>
      <c r="AO38" s="38" t="s">
        <v>171</v>
      </c>
      <c r="AP38" s="38" t="s">
        <v>1229</v>
      </c>
      <c r="AQ38" s="38" t="s">
        <v>161</v>
      </c>
      <c r="AR38" s="38" t="s">
        <v>156</v>
      </c>
      <c r="AS38" s="38" t="s">
        <v>173</v>
      </c>
      <c r="AT38" s="38" t="s">
        <v>161</v>
      </c>
      <c r="AU38" s="38" t="s">
        <v>175</v>
      </c>
      <c r="AV38" s="38" t="s">
        <v>1230</v>
      </c>
      <c r="AW38" s="38" t="s">
        <v>1230</v>
      </c>
      <c r="AX38" s="38" t="s">
        <v>1230</v>
      </c>
      <c r="AY38" s="38" t="s">
        <v>529</v>
      </c>
      <c r="AZ38" s="38" t="s">
        <v>1222</v>
      </c>
      <c r="BA38" s="38" t="s">
        <v>1231</v>
      </c>
      <c r="BB38" s="38" t="s">
        <v>1232</v>
      </c>
      <c r="BC38" s="38" t="s">
        <v>246</v>
      </c>
      <c r="BD38" s="38" t="s">
        <v>263</v>
      </c>
      <c r="BE38" s="38" t="s">
        <v>1222</v>
      </c>
      <c r="BF38" s="38" t="s">
        <v>1233</v>
      </c>
      <c r="BG38" s="38" t="s">
        <v>1234</v>
      </c>
      <c r="BH38" s="38" t="s">
        <v>1235</v>
      </c>
      <c r="BI38" s="38" t="s">
        <v>1236</v>
      </c>
      <c r="BJ38" s="38" t="s">
        <v>171</v>
      </c>
      <c r="BK38" s="38" t="s">
        <v>171</v>
      </c>
      <c r="BL38" s="38" t="s">
        <v>171</v>
      </c>
      <c r="BM38" s="38" t="s">
        <v>171</v>
      </c>
      <c r="BN38" s="38" t="s">
        <v>171</v>
      </c>
      <c r="BO38" s="38" t="s">
        <v>171</v>
      </c>
      <c r="BP38" s="38" t="s">
        <v>171</v>
      </c>
      <c r="BQ38" s="38" t="s">
        <v>171</v>
      </c>
      <c r="BR38" s="38" t="s">
        <v>171</v>
      </c>
      <c r="BS38" s="38" t="s">
        <v>171</v>
      </c>
      <c r="BT38" s="38" t="s">
        <v>171</v>
      </c>
      <c r="BU38" s="38" t="s">
        <v>171</v>
      </c>
      <c r="BV38" s="38" t="s">
        <v>171</v>
      </c>
      <c r="BW38" s="38" t="s">
        <v>154</v>
      </c>
      <c r="BX38" s="38" t="s">
        <v>200</v>
      </c>
      <c r="BY38" s="38" t="s">
        <v>1237</v>
      </c>
      <c r="BZ38" s="38" t="s">
        <v>1238</v>
      </c>
      <c r="CA38" s="38" t="s">
        <v>271</v>
      </c>
      <c r="CB38" s="38" t="s">
        <v>1239</v>
      </c>
      <c r="CC38" s="38" t="s">
        <v>156</v>
      </c>
      <c r="CD38" s="38" t="s">
        <v>154</v>
      </c>
      <c r="CE38" s="38" t="s">
        <v>200</v>
      </c>
      <c r="CF38" s="38" t="s">
        <v>1237</v>
      </c>
      <c r="CG38" s="38" t="s">
        <v>1238</v>
      </c>
      <c r="CH38" s="38" t="s">
        <v>271</v>
      </c>
      <c r="CI38" s="38" t="s">
        <v>1240</v>
      </c>
      <c r="CJ38" s="38" t="s">
        <v>280</v>
      </c>
      <c r="CK38" s="38" t="s">
        <v>173</v>
      </c>
      <c r="CL38" s="38" t="s">
        <v>171</v>
      </c>
      <c r="CM38" s="38" t="s">
        <v>154</v>
      </c>
      <c r="CN38" s="38" t="s">
        <v>200</v>
      </c>
      <c r="CO38" s="38" t="s">
        <v>1223</v>
      </c>
      <c r="CP38" s="38" t="s">
        <v>1224</v>
      </c>
      <c r="CQ38" s="38" t="s">
        <v>663</v>
      </c>
      <c r="CR38" s="38" t="s">
        <v>232</v>
      </c>
      <c r="CS38" s="38" t="s">
        <v>678</v>
      </c>
      <c r="CT38" s="38" t="s">
        <v>679</v>
      </c>
      <c r="CU38" s="38" t="s">
        <v>201</v>
      </c>
      <c r="CV38" s="38" t="s">
        <v>190</v>
      </c>
      <c r="CW38" s="38" t="s">
        <v>156</v>
      </c>
      <c r="CX38" s="38" t="s">
        <v>202</v>
      </c>
      <c r="CY38" s="38" t="s">
        <v>183</v>
      </c>
      <c r="CZ38" s="38" t="s">
        <v>175</v>
      </c>
      <c r="DA38" s="38" t="s">
        <v>529</v>
      </c>
      <c r="DB38" s="38" t="s">
        <v>1222</v>
      </c>
      <c r="DC38" s="38" t="s">
        <v>152</v>
      </c>
      <c r="DD38" s="38" t="s">
        <v>153</v>
      </c>
      <c r="DE38" s="38" t="s">
        <v>163</v>
      </c>
      <c r="DF38" s="38" t="s">
        <v>164</v>
      </c>
      <c r="DG38" s="38" t="s">
        <v>1225</v>
      </c>
      <c r="DH38" s="38" t="s">
        <v>1226</v>
      </c>
      <c r="DI38" s="38" t="s">
        <v>1241</v>
      </c>
      <c r="DJ38" s="38" t="s">
        <v>1232</v>
      </c>
      <c r="DK38" s="38" t="s">
        <v>175</v>
      </c>
      <c r="DL38" s="38" t="s">
        <v>1220</v>
      </c>
      <c r="DM38" s="38" t="s">
        <v>1242</v>
      </c>
      <c r="DN38" s="38" t="s">
        <v>171</v>
      </c>
      <c r="DO38" s="38" t="s">
        <v>171</v>
      </c>
      <c r="DP38" s="38" t="s">
        <v>171</v>
      </c>
      <c r="DQ38" s="38" t="s">
        <v>171</v>
      </c>
      <c r="DR38" s="38" t="s">
        <v>1243</v>
      </c>
      <c r="DS38" s="38" t="s">
        <v>1244</v>
      </c>
      <c r="DT38" s="38" t="s">
        <v>1245</v>
      </c>
      <c r="DU38" s="38" t="s">
        <v>171</v>
      </c>
      <c r="DV38" s="38" t="s">
        <v>171</v>
      </c>
      <c r="DW38" s="38" t="s">
        <v>351</v>
      </c>
      <c r="DX38" s="38" t="s">
        <v>351</v>
      </c>
      <c r="DY38" s="38" t="s">
        <v>209</v>
      </c>
      <c r="DZ38" s="38" t="s">
        <v>171</v>
      </c>
    </row>
    <row r="39" spans="1:132">
      <c r="A39" s="38" t="s">
        <v>1246</v>
      </c>
      <c r="B39" s="38" t="s">
        <v>1247</v>
      </c>
      <c r="C39" s="38" t="s">
        <v>1248</v>
      </c>
      <c r="D39" s="38" t="s">
        <v>148</v>
      </c>
      <c r="E39" s="38" t="s">
        <v>1249</v>
      </c>
      <c r="F39" s="38" t="s">
        <v>1250</v>
      </c>
      <c r="G39" s="38" t="s">
        <v>151</v>
      </c>
      <c r="I39" s="39" t="s">
        <v>152</v>
      </c>
      <c r="J39" s="38" t="s">
        <v>153</v>
      </c>
      <c r="K39" s="20" t="str">
        <f>IF(VLOOKUP(B39,免考英语!G:I,3,0)="是","是","")</f>
        <v/>
      </c>
      <c r="L39" s="38" t="s">
        <v>154</v>
      </c>
      <c r="M39" s="62" t="s">
        <v>155</v>
      </c>
      <c r="N39" s="62" t="s">
        <v>156</v>
      </c>
      <c r="O39" s="38" t="s">
        <v>1251</v>
      </c>
      <c r="P39" s="38" t="s">
        <v>663</v>
      </c>
      <c r="Q39" s="62" t="s">
        <v>161</v>
      </c>
      <c r="R39" s="38" t="str">
        <f t="shared" si="3"/>
        <v>104055108571301</v>
      </c>
      <c r="S39" s="38" t="str">
        <f t="shared" si="1"/>
        <v>D:\\研究生考试\\2025\\2025博士\\7 普通招考\\考生照片\\1040599697.jpg</v>
      </c>
      <c r="T39" s="38" t="str">
        <f t="shared" si="2"/>
        <v>男</v>
      </c>
      <c r="U39" s="38" t="s">
        <v>1251</v>
      </c>
      <c r="V39" s="38" t="s">
        <v>1252</v>
      </c>
      <c r="W39" s="38" t="s">
        <v>663</v>
      </c>
      <c r="X39" s="38" t="s">
        <v>232</v>
      </c>
      <c r="Y39" s="38" t="s">
        <v>678</v>
      </c>
      <c r="Z39" s="38" t="s">
        <v>679</v>
      </c>
      <c r="AA39" s="38" t="s">
        <v>152</v>
      </c>
      <c r="AB39" s="38" t="s">
        <v>153</v>
      </c>
      <c r="AC39" s="38" t="s">
        <v>163</v>
      </c>
      <c r="AD39" s="38" t="s">
        <v>164</v>
      </c>
      <c r="AE39" s="38" t="s">
        <v>1253</v>
      </c>
      <c r="AF39" s="38" t="s">
        <v>1254</v>
      </c>
      <c r="AG39" s="38" t="s">
        <v>680</v>
      </c>
      <c r="AH39" s="42" t="s">
        <v>904</v>
      </c>
      <c r="AI39" s="45" t="s">
        <v>904</v>
      </c>
      <c r="AJ39" s="38" t="s">
        <v>1255</v>
      </c>
      <c r="AK39" s="38" t="s">
        <v>1249</v>
      </c>
      <c r="AL39" s="38" t="s">
        <v>1256</v>
      </c>
      <c r="AM39" s="38" t="s">
        <v>161</v>
      </c>
      <c r="AN39" s="38" t="s">
        <v>1255</v>
      </c>
      <c r="AO39" s="38" t="s">
        <v>171</v>
      </c>
      <c r="AP39" s="38" t="s">
        <v>1257</v>
      </c>
      <c r="AQ39" s="38" t="s">
        <v>161</v>
      </c>
      <c r="AR39" s="38" t="s">
        <v>156</v>
      </c>
      <c r="AS39" s="38" t="s">
        <v>156</v>
      </c>
      <c r="AT39" s="38" t="s">
        <v>161</v>
      </c>
      <c r="AU39" s="38" t="s">
        <v>175</v>
      </c>
      <c r="AV39" s="38" t="s">
        <v>1258</v>
      </c>
      <c r="AW39" s="38" t="s">
        <v>1258</v>
      </c>
      <c r="AX39" s="38" t="s">
        <v>1258</v>
      </c>
      <c r="AY39" s="38" t="s">
        <v>362</v>
      </c>
      <c r="AZ39" s="38" t="s">
        <v>1259</v>
      </c>
      <c r="BA39" s="38" t="s">
        <v>1260</v>
      </c>
      <c r="BB39" s="38" t="s">
        <v>1261</v>
      </c>
      <c r="BC39" s="38" t="s">
        <v>387</v>
      </c>
      <c r="BD39" s="38" t="s">
        <v>1262</v>
      </c>
      <c r="BE39" s="38" t="s">
        <v>186</v>
      </c>
      <c r="BF39" s="38" t="s">
        <v>1263</v>
      </c>
      <c r="BG39" s="38" t="s">
        <v>186</v>
      </c>
      <c r="BH39" s="38" t="s">
        <v>1264</v>
      </c>
      <c r="BI39" s="38" t="s">
        <v>1265</v>
      </c>
      <c r="BJ39" s="38" t="s">
        <v>1266</v>
      </c>
      <c r="BK39" s="38" t="s">
        <v>1107</v>
      </c>
      <c r="BL39" s="38" t="s">
        <v>509</v>
      </c>
      <c r="BM39" s="38" t="s">
        <v>510</v>
      </c>
      <c r="BN39" s="38" t="s">
        <v>277</v>
      </c>
      <c r="BO39" s="38" t="s">
        <v>1267</v>
      </c>
      <c r="BP39" s="38" t="s">
        <v>1266</v>
      </c>
      <c r="BQ39" s="38" t="s">
        <v>1107</v>
      </c>
      <c r="BR39" s="38" t="s">
        <v>509</v>
      </c>
      <c r="BS39" s="38" t="s">
        <v>510</v>
      </c>
      <c r="BT39" s="38" t="s">
        <v>277</v>
      </c>
      <c r="BU39" s="38" t="s">
        <v>1268</v>
      </c>
      <c r="BV39" s="38" t="s">
        <v>156</v>
      </c>
      <c r="BW39" s="38" t="s">
        <v>1266</v>
      </c>
      <c r="BX39" s="38" t="s">
        <v>1107</v>
      </c>
      <c r="BY39" s="38" t="s">
        <v>1269</v>
      </c>
      <c r="BZ39" s="38" t="s">
        <v>1270</v>
      </c>
      <c r="CA39" s="38" t="s">
        <v>1271</v>
      </c>
      <c r="CB39" s="38" t="s">
        <v>1272</v>
      </c>
      <c r="CC39" s="38" t="s">
        <v>156</v>
      </c>
      <c r="CD39" s="38" t="s">
        <v>1266</v>
      </c>
      <c r="CE39" s="38" t="s">
        <v>1107</v>
      </c>
      <c r="CF39" s="38" t="s">
        <v>1269</v>
      </c>
      <c r="CG39" s="38" t="s">
        <v>1270</v>
      </c>
      <c r="CH39" s="38" t="s">
        <v>1271</v>
      </c>
      <c r="CI39" s="38" t="s">
        <v>1273</v>
      </c>
      <c r="CJ39" s="38" t="s">
        <v>1274</v>
      </c>
      <c r="CK39" s="38" t="s">
        <v>173</v>
      </c>
      <c r="CL39" s="38" t="s">
        <v>171</v>
      </c>
      <c r="CM39" s="38" t="s">
        <v>154</v>
      </c>
      <c r="CN39" s="38" t="s">
        <v>200</v>
      </c>
      <c r="CO39" s="38" t="s">
        <v>1251</v>
      </c>
      <c r="CP39" s="38" t="s">
        <v>1252</v>
      </c>
      <c r="CQ39" s="38" t="s">
        <v>663</v>
      </c>
      <c r="CR39" s="38" t="s">
        <v>232</v>
      </c>
      <c r="CS39" s="38" t="s">
        <v>678</v>
      </c>
      <c r="CT39" s="38" t="s">
        <v>679</v>
      </c>
      <c r="CU39" s="38" t="s">
        <v>201</v>
      </c>
      <c r="CV39" s="38" t="s">
        <v>190</v>
      </c>
      <c r="CW39" s="38" t="s">
        <v>156</v>
      </c>
      <c r="CX39" s="38" t="s">
        <v>202</v>
      </c>
      <c r="CY39" s="38" t="s">
        <v>202</v>
      </c>
      <c r="CZ39" s="38" t="s">
        <v>175</v>
      </c>
      <c r="DA39" s="38" t="s">
        <v>171</v>
      </c>
      <c r="DB39" s="38" t="s">
        <v>171</v>
      </c>
      <c r="DC39" s="38" t="s">
        <v>152</v>
      </c>
      <c r="DD39" s="38" t="s">
        <v>153</v>
      </c>
      <c r="DE39" s="38" t="s">
        <v>163</v>
      </c>
      <c r="DF39" s="38" t="s">
        <v>164</v>
      </c>
      <c r="DG39" s="38" t="s">
        <v>1253</v>
      </c>
      <c r="DH39" s="38" t="s">
        <v>1254</v>
      </c>
      <c r="DI39" s="38" t="s">
        <v>1275</v>
      </c>
      <c r="DJ39" s="38" t="s">
        <v>1276</v>
      </c>
      <c r="DK39" s="38" t="s">
        <v>175</v>
      </c>
      <c r="DL39" s="38" t="s">
        <v>1249</v>
      </c>
      <c r="DM39" s="38" t="s">
        <v>1277</v>
      </c>
      <c r="DN39" s="38" t="s">
        <v>171</v>
      </c>
      <c r="DO39" s="38" t="s">
        <v>171</v>
      </c>
      <c r="DP39" s="38" t="s">
        <v>171</v>
      </c>
      <c r="DQ39" s="38" t="s">
        <v>171</v>
      </c>
      <c r="DR39" s="38" t="s">
        <v>1249</v>
      </c>
      <c r="DS39" s="38" t="s">
        <v>1278</v>
      </c>
      <c r="DT39" s="38" t="s">
        <v>171</v>
      </c>
      <c r="DU39" s="38" t="s">
        <v>351</v>
      </c>
      <c r="DV39" s="38" t="s">
        <v>351</v>
      </c>
      <c r="DW39" s="38" t="s">
        <v>351</v>
      </c>
      <c r="DX39" s="38" t="s">
        <v>351</v>
      </c>
      <c r="DY39" s="38" t="s">
        <v>209</v>
      </c>
      <c r="DZ39" s="38" t="s">
        <v>171</v>
      </c>
    </row>
    <row r="40" spans="1:132">
      <c r="A40" s="38" t="s">
        <v>1279</v>
      </c>
      <c r="B40" s="38" t="s">
        <v>1280</v>
      </c>
      <c r="C40" s="38" t="s">
        <v>1281</v>
      </c>
      <c r="D40" s="38" t="s">
        <v>148</v>
      </c>
      <c r="E40" s="38" t="s">
        <v>1282</v>
      </c>
      <c r="F40" s="38" t="s">
        <v>1283</v>
      </c>
      <c r="G40" s="38" t="s">
        <v>215</v>
      </c>
      <c r="H40" s="38" t="s">
        <v>1284</v>
      </c>
      <c r="I40" s="39" t="s">
        <v>152</v>
      </c>
      <c r="J40" s="38" t="s">
        <v>153</v>
      </c>
      <c r="K40" s="20" t="str">
        <f>IF(VLOOKUP(B40,免考英语!G:I,3,0)="是","是","")</f>
        <v/>
      </c>
      <c r="L40" s="38" t="s">
        <v>154</v>
      </c>
      <c r="M40" s="62" t="s">
        <v>155</v>
      </c>
      <c r="N40" s="62" t="s">
        <v>156</v>
      </c>
      <c r="O40" s="38" t="s">
        <v>1251</v>
      </c>
      <c r="P40" s="38" t="s">
        <v>663</v>
      </c>
      <c r="Q40" s="62" t="s">
        <v>448</v>
      </c>
      <c r="R40" s="38" t="str">
        <f t="shared" si="3"/>
        <v>104055108571302</v>
      </c>
      <c r="S40" s="38" t="str">
        <f t="shared" si="1"/>
        <v>D:\\研究生考试\\2025\\2025博士\\7 普通招考\\考生照片\\1040599736.jpg</v>
      </c>
      <c r="T40" s="38" t="str">
        <f t="shared" si="2"/>
        <v>男</v>
      </c>
      <c r="U40" s="38" t="s">
        <v>1251</v>
      </c>
      <c r="V40" s="38" t="s">
        <v>1252</v>
      </c>
      <c r="W40" s="38" t="s">
        <v>663</v>
      </c>
      <c r="X40" s="38" t="s">
        <v>232</v>
      </c>
      <c r="Y40" s="38" t="s">
        <v>678</v>
      </c>
      <c r="Z40" s="38" t="s">
        <v>679</v>
      </c>
      <c r="AA40" s="38" t="s">
        <v>152</v>
      </c>
      <c r="AB40" s="38" t="s">
        <v>153</v>
      </c>
      <c r="AC40" s="38" t="s">
        <v>163</v>
      </c>
      <c r="AD40" s="38" t="s">
        <v>164</v>
      </c>
      <c r="AE40" s="38" t="s">
        <v>1253</v>
      </c>
      <c r="AF40" s="38" t="s">
        <v>1254</v>
      </c>
      <c r="AG40" s="38" t="s">
        <v>680</v>
      </c>
      <c r="AH40" s="42" t="s">
        <v>904</v>
      </c>
      <c r="AI40" s="45" t="s">
        <v>904</v>
      </c>
      <c r="AJ40" s="38" t="s">
        <v>1285</v>
      </c>
      <c r="AK40" s="38" t="s">
        <v>1282</v>
      </c>
      <c r="AL40" s="38" t="s">
        <v>1286</v>
      </c>
      <c r="AM40" s="38" t="s">
        <v>161</v>
      </c>
      <c r="AN40" s="38" t="s">
        <v>1285</v>
      </c>
      <c r="AO40" s="38" t="s">
        <v>171</v>
      </c>
      <c r="AP40" s="38" t="s">
        <v>1287</v>
      </c>
      <c r="AQ40" s="38" t="s">
        <v>161</v>
      </c>
      <c r="AR40" s="38" t="s">
        <v>156</v>
      </c>
      <c r="AS40" s="38" t="s">
        <v>173</v>
      </c>
      <c r="AT40" s="38" t="s">
        <v>161</v>
      </c>
      <c r="AU40" s="38" t="s">
        <v>175</v>
      </c>
      <c r="AV40" s="38" t="s">
        <v>687</v>
      </c>
      <c r="AW40" s="38" t="s">
        <v>687</v>
      </c>
      <c r="AX40" s="38" t="s">
        <v>687</v>
      </c>
      <c r="AY40" s="38" t="s">
        <v>687</v>
      </c>
      <c r="AZ40" s="38" t="s">
        <v>1284</v>
      </c>
      <c r="BA40" s="38" t="s">
        <v>1284</v>
      </c>
      <c r="BB40" s="38" t="s">
        <v>689</v>
      </c>
      <c r="BC40" s="38" t="s">
        <v>246</v>
      </c>
      <c r="BD40" s="38" t="s">
        <v>395</v>
      </c>
      <c r="BE40" s="38" t="s">
        <v>1284</v>
      </c>
      <c r="BF40" s="38" t="s">
        <v>1288</v>
      </c>
      <c r="BG40" s="38" t="s">
        <v>186</v>
      </c>
      <c r="BH40" s="38" t="s">
        <v>1289</v>
      </c>
      <c r="BI40" s="38" t="s">
        <v>186</v>
      </c>
      <c r="BJ40" s="38" t="s">
        <v>154</v>
      </c>
      <c r="BK40" s="38" t="s">
        <v>200</v>
      </c>
      <c r="BL40" s="38" t="s">
        <v>509</v>
      </c>
      <c r="BM40" s="38" t="s">
        <v>510</v>
      </c>
      <c r="BN40" s="38" t="s">
        <v>1035</v>
      </c>
      <c r="BO40" s="38" t="s">
        <v>1290</v>
      </c>
      <c r="BP40" s="38" t="s">
        <v>154</v>
      </c>
      <c r="BQ40" s="38" t="s">
        <v>200</v>
      </c>
      <c r="BR40" s="38" t="s">
        <v>509</v>
      </c>
      <c r="BS40" s="38" t="s">
        <v>510</v>
      </c>
      <c r="BT40" s="38" t="s">
        <v>1035</v>
      </c>
      <c r="BU40" s="38" t="s">
        <v>1291</v>
      </c>
      <c r="BV40" s="38" t="s">
        <v>156</v>
      </c>
      <c r="BW40" s="38" t="s">
        <v>694</v>
      </c>
      <c r="BX40" s="38" t="s">
        <v>695</v>
      </c>
      <c r="BY40" s="38" t="s">
        <v>190</v>
      </c>
      <c r="BZ40" s="38" t="s">
        <v>1292</v>
      </c>
      <c r="CA40" s="38" t="s">
        <v>344</v>
      </c>
      <c r="CB40" s="38" t="s">
        <v>1293</v>
      </c>
      <c r="CC40" s="38" t="s">
        <v>156</v>
      </c>
      <c r="CD40" s="38" t="s">
        <v>694</v>
      </c>
      <c r="CE40" s="38" t="s">
        <v>695</v>
      </c>
      <c r="CF40" s="38" t="s">
        <v>190</v>
      </c>
      <c r="CG40" s="38" t="s">
        <v>1292</v>
      </c>
      <c r="CH40" s="38" t="s">
        <v>344</v>
      </c>
      <c r="CI40" s="38" t="s">
        <v>1294</v>
      </c>
      <c r="CJ40" s="38" t="s">
        <v>703</v>
      </c>
      <c r="CK40" s="38" t="s">
        <v>173</v>
      </c>
      <c r="CL40" s="38" t="s">
        <v>171</v>
      </c>
      <c r="CM40" s="38" t="s">
        <v>154</v>
      </c>
      <c r="CN40" s="38" t="s">
        <v>200</v>
      </c>
      <c r="CO40" s="38" t="s">
        <v>1251</v>
      </c>
      <c r="CP40" s="38" t="s">
        <v>1252</v>
      </c>
      <c r="CQ40" s="38" t="s">
        <v>663</v>
      </c>
      <c r="CR40" s="38" t="s">
        <v>232</v>
      </c>
      <c r="CS40" s="38" t="s">
        <v>678</v>
      </c>
      <c r="CT40" s="38" t="s">
        <v>679</v>
      </c>
      <c r="CU40" s="38" t="s">
        <v>201</v>
      </c>
      <c r="CV40" s="38" t="s">
        <v>190</v>
      </c>
      <c r="CW40" s="38" t="s">
        <v>156</v>
      </c>
      <c r="CX40" s="38" t="s">
        <v>202</v>
      </c>
      <c r="CY40" s="38" t="s">
        <v>183</v>
      </c>
      <c r="CZ40" s="38" t="s">
        <v>175</v>
      </c>
      <c r="DA40" s="38" t="s">
        <v>687</v>
      </c>
      <c r="DB40" s="38" t="s">
        <v>1284</v>
      </c>
      <c r="DC40" s="38" t="s">
        <v>152</v>
      </c>
      <c r="DD40" s="38" t="s">
        <v>153</v>
      </c>
      <c r="DE40" s="38" t="s">
        <v>163</v>
      </c>
      <c r="DF40" s="38" t="s">
        <v>164</v>
      </c>
      <c r="DG40" s="38" t="s">
        <v>1253</v>
      </c>
      <c r="DH40" s="38" t="s">
        <v>1254</v>
      </c>
      <c r="DI40" s="38" t="s">
        <v>1295</v>
      </c>
      <c r="DJ40" s="38" t="s">
        <v>721</v>
      </c>
      <c r="DK40" s="38" t="s">
        <v>1296</v>
      </c>
      <c r="DL40" s="38" t="s">
        <v>1282</v>
      </c>
      <c r="DM40" s="38" t="s">
        <v>1297</v>
      </c>
      <c r="DN40" s="38" t="s">
        <v>171</v>
      </c>
      <c r="DO40" s="38" t="s">
        <v>171</v>
      </c>
      <c r="DP40" s="38" t="s">
        <v>171</v>
      </c>
      <c r="DQ40" s="38" t="s">
        <v>171</v>
      </c>
      <c r="DR40" s="38" t="s">
        <v>1282</v>
      </c>
      <c r="DS40" s="38" t="s">
        <v>1298</v>
      </c>
      <c r="DT40" s="38" t="s">
        <v>171</v>
      </c>
      <c r="DU40" s="38" t="s">
        <v>351</v>
      </c>
      <c r="DV40" s="38" t="s">
        <v>351</v>
      </c>
      <c r="DW40" s="38" t="s">
        <v>351</v>
      </c>
      <c r="DX40" s="38" t="s">
        <v>351</v>
      </c>
      <c r="DY40" s="38" t="s">
        <v>209</v>
      </c>
      <c r="DZ40" s="38" t="s">
        <v>171</v>
      </c>
    </row>
    <row r="41" spans="1:132">
      <c r="A41" s="38" t="s">
        <v>1299</v>
      </c>
      <c r="B41" s="38" t="s">
        <v>1300</v>
      </c>
      <c r="C41" s="38" t="s">
        <v>1301</v>
      </c>
      <c r="D41" s="38" t="s">
        <v>148</v>
      </c>
      <c r="E41" s="38" t="s">
        <v>1302</v>
      </c>
      <c r="F41" s="38" t="s">
        <v>1303</v>
      </c>
      <c r="G41" s="38" t="s">
        <v>151</v>
      </c>
      <c r="I41" s="39" t="s">
        <v>152</v>
      </c>
      <c r="J41" s="38" t="s">
        <v>153</v>
      </c>
      <c r="K41" s="20" t="str">
        <f>IF(VLOOKUP(B41,免考英语!G:I,3,0)="是","是","")</f>
        <v/>
      </c>
      <c r="L41" s="38" t="s">
        <v>154</v>
      </c>
      <c r="M41" s="62" t="s">
        <v>155</v>
      </c>
      <c r="N41" s="62" t="s">
        <v>156</v>
      </c>
      <c r="O41" s="38" t="s">
        <v>1251</v>
      </c>
      <c r="P41" s="38" t="s">
        <v>663</v>
      </c>
      <c r="Q41" s="62" t="s">
        <v>174</v>
      </c>
      <c r="R41" s="38" t="str">
        <f t="shared" si="3"/>
        <v>104055108571303</v>
      </c>
      <c r="S41" s="38" t="str">
        <f t="shared" si="1"/>
        <v>D:\\研究生考试\\2025\\2025博士\\7 普通招考\\考生照片\\1040599842.jpg</v>
      </c>
      <c r="T41" s="38" t="str">
        <f t="shared" si="2"/>
        <v>女</v>
      </c>
      <c r="U41" s="38" t="s">
        <v>1251</v>
      </c>
      <c r="V41" s="38" t="s">
        <v>1252</v>
      </c>
      <c r="W41" s="38" t="s">
        <v>663</v>
      </c>
      <c r="X41" s="38" t="s">
        <v>232</v>
      </c>
      <c r="Y41" s="38" t="s">
        <v>678</v>
      </c>
      <c r="Z41" s="38" t="s">
        <v>679</v>
      </c>
      <c r="AA41" s="38" t="s">
        <v>152</v>
      </c>
      <c r="AB41" s="38" t="s">
        <v>153</v>
      </c>
      <c r="AC41" s="38" t="s">
        <v>163</v>
      </c>
      <c r="AD41" s="38" t="s">
        <v>164</v>
      </c>
      <c r="AE41" s="38" t="s">
        <v>1253</v>
      </c>
      <c r="AF41" s="38" t="s">
        <v>1254</v>
      </c>
      <c r="AG41" s="38" t="s">
        <v>680</v>
      </c>
      <c r="AH41" s="42" t="s">
        <v>904</v>
      </c>
      <c r="AI41" s="45" t="s">
        <v>904</v>
      </c>
      <c r="AJ41" s="38" t="s">
        <v>1304</v>
      </c>
      <c r="AK41" s="38" t="s">
        <v>1302</v>
      </c>
      <c r="AL41" s="38" t="s">
        <v>1305</v>
      </c>
      <c r="AM41" s="38" t="s">
        <v>161</v>
      </c>
      <c r="AN41" s="38" t="s">
        <v>1304</v>
      </c>
      <c r="AO41" s="38" t="s">
        <v>171</v>
      </c>
      <c r="AP41" s="38" t="s">
        <v>1306</v>
      </c>
      <c r="AQ41" s="38" t="s">
        <v>161</v>
      </c>
      <c r="AR41" s="38" t="s">
        <v>173</v>
      </c>
      <c r="AS41" s="38" t="s">
        <v>156</v>
      </c>
      <c r="AT41" s="38" t="s">
        <v>473</v>
      </c>
      <c r="AU41" s="38" t="s">
        <v>175</v>
      </c>
      <c r="AV41" s="38" t="s">
        <v>1307</v>
      </c>
      <c r="AW41" s="38" t="s">
        <v>1307</v>
      </c>
      <c r="AX41" s="38" t="s">
        <v>1307</v>
      </c>
      <c r="AY41" s="38" t="s">
        <v>1307</v>
      </c>
      <c r="AZ41" s="38" t="s">
        <v>1308</v>
      </c>
      <c r="BA41" s="38" t="s">
        <v>1309</v>
      </c>
      <c r="BB41" s="38" t="s">
        <v>1310</v>
      </c>
      <c r="BC41" s="38" t="s">
        <v>331</v>
      </c>
      <c r="BD41" s="38" t="s">
        <v>225</v>
      </c>
      <c r="BE41" s="38" t="s">
        <v>1311</v>
      </c>
      <c r="BF41" s="38" t="s">
        <v>1312</v>
      </c>
      <c r="BG41" s="38" t="s">
        <v>1313</v>
      </c>
      <c r="BH41" s="38" t="s">
        <v>1314</v>
      </c>
      <c r="BI41" s="38" t="s">
        <v>1315</v>
      </c>
      <c r="BJ41" s="38" t="s">
        <v>1316</v>
      </c>
      <c r="BK41" s="38" t="s">
        <v>1317</v>
      </c>
      <c r="BL41" s="38" t="s">
        <v>509</v>
      </c>
      <c r="BM41" s="38" t="s">
        <v>510</v>
      </c>
      <c r="BN41" s="38" t="s">
        <v>752</v>
      </c>
      <c r="BO41" s="38" t="s">
        <v>1318</v>
      </c>
      <c r="BP41" s="38" t="s">
        <v>1316</v>
      </c>
      <c r="BQ41" s="38" t="s">
        <v>1317</v>
      </c>
      <c r="BR41" s="38" t="s">
        <v>509</v>
      </c>
      <c r="BS41" s="38" t="s">
        <v>510</v>
      </c>
      <c r="BT41" s="38" t="s">
        <v>752</v>
      </c>
      <c r="BU41" s="38" t="s">
        <v>1319</v>
      </c>
      <c r="BV41" s="38" t="s">
        <v>156</v>
      </c>
      <c r="BW41" s="38" t="s">
        <v>154</v>
      </c>
      <c r="BX41" s="38" t="s">
        <v>200</v>
      </c>
      <c r="BY41" s="38" t="s">
        <v>231</v>
      </c>
      <c r="BZ41" s="38" t="s">
        <v>1320</v>
      </c>
      <c r="CA41" s="38" t="s">
        <v>1321</v>
      </c>
      <c r="CB41" s="38" t="s">
        <v>1322</v>
      </c>
      <c r="CC41" s="38" t="s">
        <v>156</v>
      </c>
      <c r="CD41" s="38" t="s">
        <v>154</v>
      </c>
      <c r="CE41" s="38" t="s">
        <v>200</v>
      </c>
      <c r="CF41" s="38" t="s">
        <v>231</v>
      </c>
      <c r="CG41" s="38" t="s">
        <v>1320</v>
      </c>
      <c r="CH41" s="38" t="s">
        <v>1321</v>
      </c>
      <c r="CI41" s="38" t="s">
        <v>1323</v>
      </c>
      <c r="CJ41" s="38" t="s">
        <v>240</v>
      </c>
      <c r="CK41" s="38" t="s">
        <v>173</v>
      </c>
      <c r="CL41" s="38" t="s">
        <v>171</v>
      </c>
      <c r="CM41" s="38" t="s">
        <v>154</v>
      </c>
      <c r="CN41" s="38" t="s">
        <v>200</v>
      </c>
      <c r="CO41" s="38" t="s">
        <v>1251</v>
      </c>
      <c r="CP41" s="38" t="s">
        <v>1252</v>
      </c>
      <c r="CQ41" s="38" t="s">
        <v>663</v>
      </c>
      <c r="CR41" s="38" t="s">
        <v>232</v>
      </c>
      <c r="CS41" s="38" t="s">
        <v>678</v>
      </c>
      <c r="CT41" s="38" t="s">
        <v>679</v>
      </c>
      <c r="CU41" s="38" t="s">
        <v>201</v>
      </c>
      <c r="CV41" s="38" t="s">
        <v>190</v>
      </c>
      <c r="CW41" s="38" t="s">
        <v>156</v>
      </c>
      <c r="CX41" s="38" t="s">
        <v>202</v>
      </c>
      <c r="CY41" s="38" t="s">
        <v>202</v>
      </c>
      <c r="CZ41" s="38" t="s">
        <v>175</v>
      </c>
      <c r="DA41" s="38" t="s">
        <v>171</v>
      </c>
      <c r="DB41" s="38" t="s">
        <v>171</v>
      </c>
      <c r="DC41" s="38" t="s">
        <v>152</v>
      </c>
      <c r="DD41" s="38" t="s">
        <v>153</v>
      </c>
      <c r="DE41" s="38" t="s">
        <v>163</v>
      </c>
      <c r="DF41" s="38" t="s">
        <v>164</v>
      </c>
      <c r="DG41" s="38" t="s">
        <v>1253</v>
      </c>
      <c r="DH41" s="38" t="s">
        <v>1254</v>
      </c>
      <c r="DI41" s="38" t="s">
        <v>1324</v>
      </c>
      <c r="DJ41" s="38" t="s">
        <v>1325</v>
      </c>
      <c r="DK41" s="38" t="s">
        <v>175</v>
      </c>
      <c r="DL41" s="38" t="s">
        <v>1302</v>
      </c>
      <c r="DM41" s="38" t="s">
        <v>1326</v>
      </c>
      <c r="DN41" s="38" t="s">
        <v>171</v>
      </c>
      <c r="DO41" s="38" t="s">
        <v>171</v>
      </c>
      <c r="DP41" s="38" t="s">
        <v>171</v>
      </c>
      <c r="DQ41" s="38" t="s">
        <v>171</v>
      </c>
      <c r="DR41" s="38" t="s">
        <v>1302</v>
      </c>
      <c r="DS41" s="38" t="s">
        <v>1327</v>
      </c>
      <c r="DT41" s="38" t="s">
        <v>1328</v>
      </c>
      <c r="DU41" s="38" t="s">
        <v>1082</v>
      </c>
      <c r="DV41" s="38" t="s">
        <v>1082</v>
      </c>
      <c r="DW41" s="38" t="s">
        <v>351</v>
      </c>
      <c r="DX41" s="38" t="s">
        <v>351</v>
      </c>
      <c r="DY41" s="38" t="s">
        <v>209</v>
      </c>
      <c r="DZ41" s="38" t="s">
        <v>171</v>
      </c>
    </row>
    <row r="42" spans="1:132">
      <c r="A42" s="38" t="s">
        <v>1329</v>
      </c>
      <c r="B42" s="38" t="s">
        <v>1330</v>
      </c>
      <c r="C42" s="38" t="s">
        <v>1331</v>
      </c>
      <c r="D42" s="38" t="s">
        <v>148</v>
      </c>
      <c r="E42" s="38" t="s">
        <v>1332</v>
      </c>
      <c r="F42" s="38" t="s">
        <v>1303</v>
      </c>
      <c r="G42" s="38" t="s">
        <v>215</v>
      </c>
      <c r="H42" s="38" t="s">
        <v>1333</v>
      </c>
      <c r="I42" s="44" t="s">
        <v>825</v>
      </c>
      <c r="J42" s="38" t="s">
        <v>153</v>
      </c>
      <c r="K42" s="20" t="str">
        <f>IF(VLOOKUP(B42,免考英语!G:I,3,0)="是","是","")</f>
        <v>是</v>
      </c>
      <c r="L42" s="38" t="s">
        <v>154</v>
      </c>
      <c r="M42" s="62" t="s">
        <v>155</v>
      </c>
      <c r="N42" s="62" t="s">
        <v>156</v>
      </c>
      <c r="O42" s="38" t="s">
        <v>1251</v>
      </c>
      <c r="P42" s="38" t="s">
        <v>663</v>
      </c>
      <c r="Q42" s="62" t="s">
        <v>1014</v>
      </c>
      <c r="R42" s="38" t="str">
        <f t="shared" si="3"/>
        <v>104055108571304</v>
      </c>
      <c r="S42" s="38" t="str">
        <f t="shared" si="1"/>
        <v>D:\\研究生考试\\2025\\2025博士\\7 普通招考\\考生照片\\1040599867.jpg</v>
      </c>
      <c r="T42" s="38" t="str">
        <f t="shared" si="2"/>
        <v>男</v>
      </c>
      <c r="U42" s="38" t="s">
        <v>1251</v>
      </c>
      <c r="V42" s="38" t="s">
        <v>1252</v>
      </c>
      <c r="W42" s="38" t="s">
        <v>663</v>
      </c>
      <c r="X42" s="38" t="s">
        <v>232</v>
      </c>
      <c r="Y42" s="38" t="s">
        <v>678</v>
      </c>
      <c r="Z42" s="38" t="s">
        <v>679</v>
      </c>
      <c r="AA42" s="38" t="s">
        <v>152</v>
      </c>
      <c r="AB42" s="38" t="s">
        <v>153</v>
      </c>
      <c r="AC42" s="38" t="s">
        <v>163</v>
      </c>
      <c r="AD42" s="38" t="s">
        <v>164</v>
      </c>
      <c r="AE42" s="38" t="s">
        <v>1253</v>
      </c>
      <c r="AF42" s="38" t="s">
        <v>1254</v>
      </c>
      <c r="AG42" s="38" t="s">
        <v>680</v>
      </c>
      <c r="AH42" s="42" t="s">
        <v>904</v>
      </c>
      <c r="AI42" s="45" t="s">
        <v>904</v>
      </c>
      <c r="AJ42" s="38" t="s">
        <v>1334</v>
      </c>
      <c r="AK42" s="38" t="s">
        <v>1332</v>
      </c>
      <c r="AL42" s="38" t="s">
        <v>1335</v>
      </c>
      <c r="AM42" s="38" t="s">
        <v>161</v>
      </c>
      <c r="AN42" s="38" t="s">
        <v>1334</v>
      </c>
      <c r="AO42" s="38" t="s">
        <v>171</v>
      </c>
      <c r="AP42" s="38" t="s">
        <v>1336</v>
      </c>
      <c r="AQ42" s="38" t="s">
        <v>161</v>
      </c>
      <c r="AR42" s="38" t="s">
        <v>156</v>
      </c>
      <c r="AS42" s="38" t="s">
        <v>173</v>
      </c>
      <c r="AT42" s="38" t="s">
        <v>161</v>
      </c>
      <c r="AU42" s="38" t="s">
        <v>175</v>
      </c>
      <c r="AV42" s="38" t="s">
        <v>1337</v>
      </c>
      <c r="AW42" s="38" t="s">
        <v>1337</v>
      </c>
      <c r="AX42" s="38" t="s">
        <v>362</v>
      </c>
      <c r="AY42" s="38" t="s">
        <v>295</v>
      </c>
      <c r="AZ42" s="38" t="s">
        <v>1333</v>
      </c>
      <c r="BA42" s="38" t="s">
        <v>1338</v>
      </c>
      <c r="BB42" s="38" t="s">
        <v>262</v>
      </c>
      <c r="BC42" s="38" t="s">
        <v>246</v>
      </c>
      <c r="BD42" s="38" t="s">
        <v>395</v>
      </c>
      <c r="BE42" s="38" t="s">
        <v>1333</v>
      </c>
      <c r="BF42" s="38" t="s">
        <v>1339</v>
      </c>
      <c r="BG42" s="38" t="s">
        <v>1340</v>
      </c>
      <c r="BH42" s="38" t="s">
        <v>1341</v>
      </c>
      <c r="BI42" s="38" t="s">
        <v>1342</v>
      </c>
      <c r="BJ42" s="38" t="s">
        <v>1343</v>
      </c>
      <c r="BK42" s="38" t="s">
        <v>1344</v>
      </c>
      <c r="BL42" s="38" t="s">
        <v>509</v>
      </c>
      <c r="BM42" s="38" t="s">
        <v>510</v>
      </c>
      <c r="BN42" s="38" t="s">
        <v>1345</v>
      </c>
      <c r="BO42" s="38" t="s">
        <v>1346</v>
      </c>
      <c r="BP42" s="38" t="s">
        <v>1343</v>
      </c>
      <c r="BQ42" s="38" t="s">
        <v>1344</v>
      </c>
      <c r="BR42" s="38" t="s">
        <v>509</v>
      </c>
      <c r="BS42" s="38" t="s">
        <v>510</v>
      </c>
      <c r="BT42" s="38" t="s">
        <v>1345</v>
      </c>
      <c r="BU42" s="38" t="s">
        <v>1347</v>
      </c>
      <c r="BV42" s="38" t="s">
        <v>156</v>
      </c>
      <c r="BW42" s="38" t="s">
        <v>694</v>
      </c>
      <c r="BX42" s="38" t="s">
        <v>695</v>
      </c>
      <c r="BY42" s="38" t="s">
        <v>1348</v>
      </c>
      <c r="BZ42" s="38" t="s">
        <v>510</v>
      </c>
      <c r="CA42" s="38" t="s">
        <v>610</v>
      </c>
      <c r="CB42" s="38" t="s">
        <v>1349</v>
      </c>
      <c r="CC42" s="38" t="s">
        <v>173</v>
      </c>
      <c r="CD42" s="38" t="s">
        <v>171</v>
      </c>
      <c r="CE42" s="38" t="s">
        <v>171</v>
      </c>
      <c r="CF42" s="38" t="s">
        <v>171</v>
      </c>
      <c r="CG42" s="38" t="s">
        <v>171</v>
      </c>
      <c r="CH42" s="38" t="s">
        <v>171</v>
      </c>
      <c r="CI42" s="38" t="s">
        <v>171</v>
      </c>
      <c r="CJ42" s="38" t="s">
        <v>703</v>
      </c>
      <c r="CK42" s="38" t="s">
        <v>198</v>
      </c>
      <c r="CL42" s="38" t="s">
        <v>171</v>
      </c>
      <c r="CM42" s="38" t="s">
        <v>154</v>
      </c>
      <c r="CN42" s="38" t="s">
        <v>200</v>
      </c>
      <c r="CO42" s="38" t="s">
        <v>1251</v>
      </c>
      <c r="CP42" s="38" t="s">
        <v>1252</v>
      </c>
      <c r="CQ42" s="38" t="s">
        <v>663</v>
      </c>
      <c r="CR42" s="38" t="s">
        <v>232</v>
      </c>
      <c r="CS42" s="38" t="s">
        <v>678</v>
      </c>
      <c r="CT42" s="38" t="s">
        <v>679</v>
      </c>
      <c r="CU42" s="38" t="s">
        <v>201</v>
      </c>
      <c r="CV42" s="38" t="s">
        <v>190</v>
      </c>
      <c r="CW42" s="38" t="s">
        <v>156</v>
      </c>
      <c r="CX42" s="38" t="s">
        <v>202</v>
      </c>
      <c r="CY42" s="38" t="s">
        <v>183</v>
      </c>
      <c r="CZ42" s="38" t="s">
        <v>175</v>
      </c>
      <c r="DA42" s="38" t="s">
        <v>295</v>
      </c>
      <c r="DB42" s="38" t="s">
        <v>1333</v>
      </c>
      <c r="DC42" s="38" t="s">
        <v>152</v>
      </c>
      <c r="DD42" s="38" t="s">
        <v>153</v>
      </c>
      <c r="DE42" s="38" t="s">
        <v>163</v>
      </c>
      <c r="DF42" s="38" t="s">
        <v>164</v>
      </c>
      <c r="DG42" s="38" t="s">
        <v>1253</v>
      </c>
      <c r="DH42" s="38" t="s">
        <v>1254</v>
      </c>
      <c r="DI42" s="38" t="s">
        <v>1350</v>
      </c>
      <c r="DJ42" s="38" t="s">
        <v>1351</v>
      </c>
      <c r="DK42" s="38" t="s">
        <v>175</v>
      </c>
      <c r="DL42" s="38" t="s">
        <v>1332</v>
      </c>
      <c r="DM42" s="38" t="s">
        <v>1352</v>
      </c>
      <c r="DN42" s="38" t="s">
        <v>171</v>
      </c>
      <c r="DO42" s="38" t="s">
        <v>171</v>
      </c>
      <c r="DP42" s="38" t="s">
        <v>171</v>
      </c>
      <c r="DQ42" s="38" t="s">
        <v>171</v>
      </c>
      <c r="DR42" s="38" t="s">
        <v>1352</v>
      </c>
      <c r="DS42" s="38" t="s">
        <v>1353</v>
      </c>
      <c r="DT42" s="38" t="s">
        <v>171</v>
      </c>
      <c r="DU42" s="38" t="s">
        <v>246</v>
      </c>
      <c r="DV42" s="38" t="s">
        <v>246</v>
      </c>
      <c r="DW42" s="38" t="s">
        <v>171</v>
      </c>
      <c r="DX42" s="38" t="s">
        <v>351</v>
      </c>
      <c r="DY42" s="38" t="s">
        <v>209</v>
      </c>
      <c r="DZ42" s="38" t="s">
        <v>171</v>
      </c>
    </row>
    <row r="43" spans="1:132">
      <c r="A43" s="38" t="s">
        <v>1354</v>
      </c>
      <c r="B43" s="38" t="s">
        <v>1355</v>
      </c>
      <c r="C43" s="38" t="s">
        <v>1356</v>
      </c>
      <c r="D43" s="38" t="s">
        <v>148</v>
      </c>
      <c r="E43" s="38" t="s">
        <v>1357</v>
      </c>
      <c r="F43" s="38" t="s">
        <v>1303</v>
      </c>
      <c r="G43" s="38" t="s">
        <v>215</v>
      </c>
      <c r="H43" s="38" t="s">
        <v>1358</v>
      </c>
      <c r="I43" s="44" t="s">
        <v>825</v>
      </c>
      <c r="J43" s="38" t="s">
        <v>153</v>
      </c>
      <c r="K43" s="20" t="str">
        <f>IF(VLOOKUP(B43,免考英语!G:I,3,0)="是","是","")</f>
        <v>是</v>
      </c>
      <c r="L43" s="38" t="s">
        <v>154</v>
      </c>
      <c r="M43" s="62" t="s">
        <v>155</v>
      </c>
      <c r="N43" s="62" t="s">
        <v>156</v>
      </c>
      <c r="O43" s="38" t="s">
        <v>1251</v>
      </c>
      <c r="P43" s="38" t="s">
        <v>663</v>
      </c>
      <c r="Q43" s="62" t="s">
        <v>677</v>
      </c>
      <c r="R43" s="38" t="str">
        <f t="shared" si="3"/>
        <v>104055108571305</v>
      </c>
      <c r="S43" s="38" t="str">
        <f t="shared" si="1"/>
        <v>D:\\研究生考试\\2025\\2025博士\\7 普通招考\\考生照片\\1040599874.jpg</v>
      </c>
      <c r="T43" s="38" t="str">
        <f t="shared" si="2"/>
        <v>男</v>
      </c>
      <c r="U43" s="38" t="s">
        <v>1251</v>
      </c>
      <c r="V43" s="38" t="s">
        <v>1252</v>
      </c>
      <c r="W43" s="38" t="s">
        <v>663</v>
      </c>
      <c r="X43" s="38" t="s">
        <v>232</v>
      </c>
      <c r="Y43" s="38" t="s">
        <v>678</v>
      </c>
      <c r="Z43" s="38" t="s">
        <v>679</v>
      </c>
      <c r="AA43" s="38" t="s">
        <v>152</v>
      </c>
      <c r="AB43" s="38" t="s">
        <v>153</v>
      </c>
      <c r="AC43" s="38" t="s">
        <v>163</v>
      </c>
      <c r="AD43" s="38" t="s">
        <v>164</v>
      </c>
      <c r="AE43" s="38" t="s">
        <v>1253</v>
      </c>
      <c r="AF43" s="38" t="s">
        <v>1254</v>
      </c>
      <c r="AG43" s="38" t="s">
        <v>680</v>
      </c>
      <c r="AH43" s="42" t="s">
        <v>904</v>
      </c>
      <c r="AI43" s="45" t="s">
        <v>904</v>
      </c>
      <c r="AJ43" s="38" t="s">
        <v>1359</v>
      </c>
      <c r="AK43" s="38" t="s">
        <v>1357</v>
      </c>
      <c r="AL43" s="38" t="s">
        <v>1360</v>
      </c>
      <c r="AM43" s="38" t="s">
        <v>161</v>
      </c>
      <c r="AN43" s="38" t="s">
        <v>1359</v>
      </c>
      <c r="AO43" s="38" t="s">
        <v>171</v>
      </c>
      <c r="AP43" s="38" t="s">
        <v>1361</v>
      </c>
      <c r="AQ43" s="38" t="s">
        <v>161</v>
      </c>
      <c r="AR43" s="38" t="s">
        <v>156</v>
      </c>
      <c r="AS43" s="38" t="s">
        <v>156</v>
      </c>
      <c r="AT43" s="38" t="s">
        <v>161</v>
      </c>
      <c r="AU43" s="38" t="s">
        <v>175</v>
      </c>
      <c r="AV43" s="38" t="s">
        <v>1362</v>
      </c>
      <c r="AW43" s="38" t="s">
        <v>1362</v>
      </c>
      <c r="AX43" s="38" t="s">
        <v>1362</v>
      </c>
      <c r="AY43" s="38" t="s">
        <v>1363</v>
      </c>
      <c r="AZ43" s="38" t="s">
        <v>1358</v>
      </c>
      <c r="BA43" s="38" t="s">
        <v>1364</v>
      </c>
      <c r="BB43" s="38" t="s">
        <v>1365</v>
      </c>
      <c r="BC43" s="38" t="s">
        <v>331</v>
      </c>
      <c r="BD43" s="38" t="s">
        <v>395</v>
      </c>
      <c r="BE43" s="38" t="s">
        <v>1358</v>
      </c>
      <c r="BF43" s="38" t="s">
        <v>1366</v>
      </c>
      <c r="BG43" s="38" t="s">
        <v>1367</v>
      </c>
      <c r="BH43" s="38" t="s">
        <v>1368</v>
      </c>
      <c r="BI43" s="38" t="s">
        <v>1369</v>
      </c>
      <c r="BJ43" s="38" t="s">
        <v>1370</v>
      </c>
      <c r="BK43" s="38" t="s">
        <v>1371</v>
      </c>
      <c r="BL43" s="38" t="s">
        <v>509</v>
      </c>
      <c r="BM43" s="38" t="s">
        <v>510</v>
      </c>
      <c r="BN43" s="38" t="s">
        <v>610</v>
      </c>
      <c r="BO43" s="38" t="s">
        <v>1372</v>
      </c>
      <c r="BP43" s="38" t="s">
        <v>1370</v>
      </c>
      <c r="BQ43" s="38" t="s">
        <v>1371</v>
      </c>
      <c r="BR43" s="38" t="s">
        <v>509</v>
      </c>
      <c r="BS43" s="38" t="s">
        <v>510</v>
      </c>
      <c r="BT43" s="38" t="s">
        <v>610</v>
      </c>
      <c r="BU43" s="38" t="s">
        <v>1373</v>
      </c>
      <c r="BV43" s="38" t="s">
        <v>156</v>
      </c>
      <c r="BW43" s="38" t="s">
        <v>1374</v>
      </c>
      <c r="BX43" s="38" t="s">
        <v>1375</v>
      </c>
      <c r="BY43" s="38" t="s">
        <v>1376</v>
      </c>
      <c r="BZ43" s="38" t="s">
        <v>510</v>
      </c>
      <c r="CA43" s="38" t="s">
        <v>1377</v>
      </c>
      <c r="CB43" s="38" t="s">
        <v>1378</v>
      </c>
      <c r="CC43" s="38" t="s">
        <v>156</v>
      </c>
      <c r="CD43" s="38" t="s">
        <v>1374</v>
      </c>
      <c r="CE43" s="38" t="s">
        <v>1375</v>
      </c>
      <c r="CF43" s="38" t="s">
        <v>1376</v>
      </c>
      <c r="CG43" s="38" t="s">
        <v>510</v>
      </c>
      <c r="CH43" s="38" t="s">
        <v>1377</v>
      </c>
      <c r="CI43" s="38" t="s">
        <v>1379</v>
      </c>
      <c r="CJ43" s="38" t="s">
        <v>703</v>
      </c>
      <c r="CK43" s="38" t="s">
        <v>173</v>
      </c>
      <c r="CL43" s="38" t="s">
        <v>171</v>
      </c>
      <c r="CM43" s="38" t="s">
        <v>154</v>
      </c>
      <c r="CN43" s="38" t="s">
        <v>200</v>
      </c>
      <c r="CO43" s="38" t="s">
        <v>1251</v>
      </c>
      <c r="CP43" s="38" t="s">
        <v>1252</v>
      </c>
      <c r="CQ43" s="38" t="s">
        <v>663</v>
      </c>
      <c r="CR43" s="38" t="s">
        <v>232</v>
      </c>
      <c r="CS43" s="38" t="s">
        <v>678</v>
      </c>
      <c r="CT43" s="38" t="s">
        <v>679</v>
      </c>
      <c r="CU43" s="38" t="s">
        <v>201</v>
      </c>
      <c r="CV43" s="38" t="s">
        <v>190</v>
      </c>
      <c r="CW43" s="38" t="s">
        <v>156</v>
      </c>
      <c r="CX43" s="38" t="s">
        <v>202</v>
      </c>
      <c r="CY43" s="38" t="s">
        <v>183</v>
      </c>
      <c r="CZ43" s="38" t="s">
        <v>175</v>
      </c>
      <c r="DA43" s="38" t="s">
        <v>1363</v>
      </c>
      <c r="DB43" s="38" t="s">
        <v>1358</v>
      </c>
      <c r="DC43" s="38" t="s">
        <v>152</v>
      </c>
      <c r="DD43" s="38" t="s">
        <v>153</v>
      </c>
      <c r="DE43" s="38" t="s">
        <v>163</v>
      </c>
      <c r="DF43" s="38" t="s">
        <v>164</v>
      </c>
      <c r="DG43" s="38" t="s">
        <v>1253</v>
      </c>
      <c r="DH43" s="38" t="s">
        <v>1254</v>
      </c>
      <c r="DI43" s="38" t="s">
        <v>1380</v>
      </c>
      <c r="DJ43" s="38" t="s">
        <v>1365</v>
      </c>
      <c r="DK43" s="38" t="s">
        <v>1381</v>
      </c>
      <c r="DL43" s="38" t="s">
        <v>1357</v>
      </c>
      <c r="DM43" s="38" t="s">
        <v>1382</v>
      </c>
      <c r="DN43" s="38" t="s">
        <v>171</v>
      </c>
      <c r="DO43" s="38" t="s">
        <v>171</v>
      </c>
      <c r="DP43" s="38" t="s">
        <v>171</v>
      </c>
      <c r="DQ43" s="38" t="s">
        <v>171</v>
      </c>
      <c r="DR43" s="38" t="s">
        <v>1357</v>
      </c>
      <c r="DS43" s="38" t="s">
        <v>1383</v>
      </c>
      <c r="DT43" s="38" t="s">
        <v>1384</v>
      </c>
      <c r="DU43" s="38" t="s">
        <v>246</v>
      </c>
      <c r="DV43" s="38" t="s">
        <v>246</v>
      </c>
      <c r="DW43" s="38" t="s">
        <v>225</v>
      </c>
      <c r="DX43" s="38" t="s">
        <v>225</v>
      </c>
      <c r="DY43" s="38" t="s">
        <v>209</v>
      </c>
      <c r="DZ43" s="38" t="s">
        <v>171</v>
      </c>
    </row>
    <row r="44" spans="1:132">
      <c r="A44" s="38" t="s">
        <v>1385</v>
      </c>
      <c r="B44" s="38" t="s">
        <v>1386</v>
      </c>
      <c r="C44" s="38" t="s">
        <v>1387</v>
      </c>
      <c r="D44" s="38" t="s">
        <v>148</v>
      </c>
      <c r="E44" s="38" t="s">
        <v>1388</v>
      </c>
      <c r="F44" s="38" t="s">
        <v>1283</v>
      </c>
      <c r="G44" s="38" t="s">
        <v>215</v>
      </c>
      <c r="H44" s="38" t="s">
        <v>1389</v>
      </c>
      <c r="I44" s="44" t="s">
        <v>825</v>
      </c>
      <c r="J44" s="38" t="s">
        <v>153</v>
      </c>
      <c r="K44" s="20" t="str">
        <f>IF(VLOOKUP(B44,免考英语!G:I,3,0)="是","是","")</f>
        <v>是</v>
      </c>
      <c r="L44" s="38" t="s">
        <v>154</v>
      </c>
      <c r="M44" s="62" t="s">
        <v>155</v>
      </c>
      <c r="N44" s="62" t="s">
        <v>156</v>
      </c>
      <c r="O44" s="38" t="s">
        <v>1251</v>
      </c>
      <c r="P44" s="38" t="s">
        <v>663</v>
      </c>
      <c r="Q44" s="62" t="s">
        <v>714</v>
      </c>
      <c r="R44" s="38" t="str">
        <f t="shared" si="3"/>
        <v>104055108571306</v>
      </c>
      <c r="S44" s="38" t="str">
        <f t="shared" si="1"/>
        <v>D:\\研究生考试\\2025\\2025博士\\7 普通招考\\考生照片\\1040599757.jpg</v>
      </c>
      <c r="T44" s="38" t="str">
        <f t="shared" si="2"/>
        <v>男</v>
      </c>
      <c r="U44" s="38" t="s">
        <v>1251</v>
      </c>
      <c r="V44" s="38" t="s">
        <v>1252</v>
      </c>
      <c r="W44" s="38" t="s">
        <v>663</v>
      </c>
      <c r="X44" s="38" t="s">
        <v>232</v>
      </c>
      <c r="Y44" s="38" t="s">
        <v>678</v>
      </c>
      <c r="Z44" s="38" t="s">
        <v>679</v>
      </c>
      <c r="AA44" s="38" t="s">
        <v>152</v>
      </c>
      <c r="AB44" s="38" t="s">
        <v>153</v>
      </c>
      <c r="AC44" s="38" t="s">
        <v>163</v>
      </c>
      <c r="AD44" s="38" t="s">
        <v>164</v>
      </c>
      <c r="AE44" s="38" t="s">
        <v>1253</v>
      </c>
      <c r="AF44" s="38" t="s">
        <v>1254</v>
      </c>
      <c r="AG44" s="38" t="s">
        <v>680</v>
      </c>
      <c r="AH44" s="42" t="s">
        <v>904</v>
      </c>
      <c r="AI44" s="45" t="s">
        <v>904</v>
      </c>
      <c r="AJ44" s="38" t="s">
        <v>1390</v>
      </c>
      <c r="AK44" s="38" t="s">
        <v>1388</v>
      </c>
      <c r="AL44" s="38" t="s">
        <v>1391</v>
      </c>
      <c r="AM44" s="38" t="s">
        <v>161</v>
      </c>
      <c r="AN44" s="38" t="s">
        <v>1390</v>
      </c>
      <c r="AO44" s="38" t="s">
        <v>171</v>
      </c>
      <c r="AP44" s="38" t="s">
        <v>1392</v>
      </c>
      <c r="AQ44" s="38" t="s">
        <v>161</v>
      </c>
      <c r="AR44" s="38" t="s">
        <v>156</v>
      </c>
      <c r="AS44" s="38" t="s">
        <v>173</v>
      </c>
      <c r="AT44" s="38" t="s">
        <v>161</v>
      </c>
      <c r="AU44" s="38" t="s">
        <v>175</v>
      </c>
      <c r="AV44" s="38" t="s">
        <v>1393</v>
      </c>
      <c r="AW44" s="38" t="s">
        <v>1393</v>
      </c>
      <c r="AX44" s="38" t="s">
        <v>1393</v>
      </c>
      <c r="AY44" s="38" t="s">
        <v>362</v>
      </c>
      <c r="AZ44" s="38" t="s">
        <v>1394</v>
      </c>
      <c r="BA44" s="38" t="s">
        <v>1395</v>
      </c>
      <c r="BB44" s="38" t="s">
        <v>1261</v>
      </c>
      <c r="BC44" s="38" t="s">
        <v>331</v>
      </c>
      <c r="BD44" s="38" t="s">
        <v>395</v>
      </c>
      <c r="BE44" s="38" t="s">
        <v>1389</v>
      </c>
      <c r="BF44" s="38" t="s">
        <v>1396</v>
      </c>
      <c r="BG44" s="38" t="s">
        <v>1397</v>
      </c>
      <c r="BH44" s="38" t="s">
        <v>1398</v>
      </c>
      <c r="BI44" s="38" t="s">
        <v>1399</v>
      </c>
      <c r="BJ44" s="38" t="s">
        <v>694</v>
      </c>
      <c r="BK44" s="38" t="s">
        <v>695</v>
      </c>
      <c r="BL44" s="38" t="s">
        <v>509</v>
      </c>
      <c r="BM44" s="38" t="s">
        <v>510</v>
      </c>
      <c r="BN44" s="38" t="s">
        <v>311</v>
      </c>
      <c r="BO44" s="38" t="s">
        <v>1400</v>
      </c>
      <c r="BP44" s="38" t="s">
        <v>694</v>
      </c>
      <c r="BQ44" s="38" t="s">
        <v>695</v>
      </c>
      <c r="BR44" s="38" t="s">
        <v>509</v>
      </c>
      <c r="BS44" s="38" t="s">
        <v>510</v>
      </c>
      <c r="BT44" s="38" t="s">
        <v>311</v>
      </c>
      <c r="BU44" s="38" t="s">
        <v>1401</v>
      </c>
      <c r="BV44" s="38" t="s">
        <v>156</v>
      </c>
      <c r="BW44" s="38" t="s">
        <v>1402</v>
      </c>
      <c r="BX44" s="38" t="s">
        <v>1403</v>
      </c>
      <c r="BY44" s="38" t="s">
        <v>231</v>
      </c>
      <c r="BZ44" s="38" t="s">
        <v>1320</v>
      </c>
      <c r="CA44" s="38" t="s">
        <v>859</v>
      </c>
      <c r="CB44" s="38" t="s">
        <v>1404</v>
      </c>
      <c r="CC44" s="38" t="s">
        <v>156</v>
      </c>
      <c r="CD44" s="38" t="s">
        <v>1402</v>
      </c>
      <c r="CE44" s="38" t="s">
        <v>1403</v>
      </c>
      <c r="CF44" s="38" t="s">
        <v>231</v>
      </c>
      <c r="CG44" s="38" t="s">
        <v>1320</v>
      </c>
      <c r="CH44" s="38" t="s">
        <v>859</v>
      </c>
      <c r="CI44" s="38" t="s">
        <v>1405</v>
      </c>
      <c r="CJ44" s="38" t="s">
        <v>240</v>
      </c>
      <c r="CK44" s="38" t="s">
        <v>173</v>
      </c>
      <c r="CL44" s="38" t="s">
        <v>171</v>
      </c>
      <c r="CM44" s="38" t="s">
        <v>154</v>
      </c>
      <c r="CN44" s="38" t="s">
        <v>200</v>
      </c>
      <c r="CO44" s="38" t="s">
        <v>1251</v>
      </c>
      <c r="CP44" s="38" t="s">
        <v>1252</v>
      </c>
      <c r="CQ44" s="38" t="s">
        <v>663</v>
      </c>
      <c r="CR44" s="38" t="s">
        <v>232</v>
      </c>
      <c r="CS44" s="38" t="s">
        <v>678</v>
      </c>
      <c r="CT44" s="38" t="s">
        <v>679</v>
      </c>
      <c r="CU44" s="38" t="s">
        <v>201</v>
      </c>
      <c r="CV44" s="38" t="s">
        <v>190</v>
      </c>
      <c r="CW44" s="38" t="s">
        <v>156</v>
      </c>
      <c r="CX44" s="38" t="s">
        <v>202</v>
      </c>
      <c r="CY44" s="38" t="s">
        <v>183</v>
      </c>
      <c r="CZ44" s="38" t="s">
        <v>175</v>
      </c>
      <c r="DA44" s="38" t="s">
        <v>362</v>
      </c>
      <c r="DB44" s="38" t="s">
        <v>1389</v>
      </c>
      <c r="DC44" s="38" t="s">
        <v>152</v>
      </c>
      <c r="DD44" s="38" t="s">
        <v>153</v>
      </c>
      <c r="DE44" s="38" t="s">
        <v>163</v>
      </c>
      <c r="DF44" s="38" t="s">
        <v>164</v>
      </c>
      <c r="DG44" s="38" t="s">
        <v>1253</v>
      </c>
      <c r="DH44" s="38" t="s">
        <v>1254</v>
      </c>
      <c r="DI44" s="38" t="s">
        <v>1395</v>
      </c>
      <c r="DJ44" s="38" t="s">
        <v>1261</v>
      </c>
      <c r="DK44" s="38" t="s">
        <v>1388</v>
      </c>
      <c r="DL44" s="38" t="s">
        <v>1388</v>
      </c>
      <c r="DM44" s="38" t="s">
        <v>1406</v>
      </c>
      <c r="DN44" s="38" t="s">
        <v>171</v>
      </c>
      <c r="DO44" s="38" t="s">
        <v>171</v>
      </c>
      <c r="DP44" s="38" t="s">
        <v>171</v>
      </c>
      <c r="DQ44" s="38" t="s">
        <v>171</v>
      </c>
      <c r="DR44" s="38" t="s">
        <v>1388</v>
      </c>
      <c r="DS44" s="38" t="s">
        <v>1407</v>
      </c>
      <c r="DT44" s="38" t="s">
        <v>1408</v>
      </c>
      <c r="DU44" s="38" t="s">
        <v>351</v>
      </c>
      <c r="DV44" s="38" t="s">
        <v>351</v>
      </c>
      <c r="DW44" s="38" t="s">
        <v>983</v>
      </c>
      <c r="DX44" s="38" t="s">
        <v>983</v>
      </c>
      <c r="DY44" s="38" t="s">
        <v>209</v>
      </c>
      <c r="DZ44" s="38" t="s">
        <v>171</v>
      </c>
    </row>
    <row r="45" spans="1:132">
      <c r="A45" s="38" t="s">
        <v>1409</v>
      </c>
      <c r="B45" s="38" t="s">
        <v>1410</v>
      </c>
      <c r="C45" s="38" t="s">
        <v>1411</v>
      </c>
      <c r="D45" s="38" t="s">
        <v>148</v>
      </c>
      <c r="E45" s="38" t="s">
        <v>1412</v>
      </c>
      <c r="F45" s="38" t="s">
        <v>1250</v>
      </c>
      <c r="G45" s="38" t="s">
        <v>215</v>
      </c>
      <c r="H45" s="38" t="s">
        <v>1413</v>
      </c>
      <c r="I45" s="44" t="s">
        <v>825</v>
      </c>
      <c r="J45" s="38" t="s">
        <v>153</v>
      </c>
      <c r="K45" s="20" t="str">
        <f>IF(VLOOKUP(B45,免考英语!G:I,3,0)="是","是","")</f>
        <v>是</v>
      </c>
      <c r="L45" s="38" t="s">
        <v>154</v>
      </c>
      <c r="M45" s="62" t="s">
        <v>155</v>
      </c>
      <c r="N45" s="62" t="s">
        <v>156</v>
      </c>
      <c r="O45" s="38" t="s">
        <v>1251</v>
      </c>
      <c r="P45" s="38" t="s">
        <v>663</v>
      </c>
      <c r="Q45" s="62" t="s">
        <v>741</v>
      </c>
      <c r="R45" s="38" t="str">
        <f t="shared" si="3"/>
        <v>104055108571307</v>
      </c>
      <c r="S45" s="38" t="str">
        <f t="shared" si="1"/>
        <v>D:\\研究生考试\\2025\\2025博士\\7 普通招考\\考生照片\\1040599962.jpg</v>
      </c>
      <c r="T45" s="38" t="str">
        <f t="shared" si="2"/>
        <v>男</v>
      </c>
      <c r="U45" s="38" t="s">
        <v>1251</v>
      </c>
      <c r="V45" s="38" t="s">
        <v>1252</v>
      </c>
      <c r="W45" s="38" t="s">
        <v>663</v>
      </c>
      <c r="X45" s="38" t="s">
        <v>232</v>
      </c>
      <c r="Y45" s="38" t="s">
        <v>678</v>
      </c>
      <c r="Z45" s="38" t="s">
        <v>679</v>
      </c>
      <c r="AA45" s="38" t="s">
        <v>152</v>
      </c>
      <c r="AB45" s="38" t="s">
        <v>153</v>
      </c>
      <c r="AC45" s="38" t="s">
        <v>163</v>
      </c>
      <c r="AD45" s="38" t="s">
        <v>164</v>
      </c>
      <c r="AE45" s="38" t="s">
        <v>1253</v>
      </c>
      <c r="AF45" s="38" t="s">
        <v>1254</v>
      </c>
      <c r="AG45" s="38" t="s">
        <v>680</v>
      </c>
      <c r="AH45" s="42" t="s">
        <v>904</v>
      </c>
      <c r="AI45" s="45" t="s">
        <v>904</v>
      </c>
      <c r="AJ45" s="38" t="s">
        <v>1414</v>
      </c>
      <c r="AK45" s="38" t="s">
        <v>1412</v>
      </c>
      <c r="AL45" s="38" t="s">
        <v>1415</v>
      </c>
      <c r="AM45" s="38" t="s">
        <v>161</v>
      </c>
      <c r="AN45" s="38" t="s">
        <v>1414</v>
      </c>
      <c r="AO45" s="38" t="s">
        <v>171</v>
      </c>
      <c r="AP45" s="38" t="s">
        <v>1416</v>
      </c>
      <c r="AQ45" s="38" t="s">
        <v>161</v>
      </c>
      <c r="AR45" s="38" t="s">
        <v>156</v>
      </c>
      <c r="AS45" s="38" t="s">
        <v>173</v>
      </c>
      <c r="AT45" s="38" t="s">
        <v>161</v>
      </c>
      <c r="AU45" s="38" t="s">
        <v>175</v>
      </c>
      <c r="AV45" s="38" t="s">
        <v>1417</v>
      </c>
      <c r="AW45" s="38" t="s">
        <v>1417</v>
      </c>
      <c r="AX45" s="38" t="s">
        <v>392</v>
      </c>
      <c r="AY45" s="38" t="s">
        <v>876</v>
      </c>
      <c r="AZ45" s="38" t="s">
        <v>1418</v>
      </c>
      <c r="BA45" s="38" t="s">
        <v>1419</v>
      </c>
      <c r="BB45" s="38" t="s">
        <v>1420</v>
      </c>
      <c r="BC45" s="38" t="s">
        <v>246</v>
      </c>
      <c r="BD45" s="38" t="s">
        <v>395</v>
      </c>
      <c r="BE45" s="38" t="s">
        <v>1413</v>
      </c>
      <c r="BF45" s="38" t="s">
        <v>1421</v>
      </c>
      <c r="BG45" s="38" t="s">
        <v>1422</v>
      </c>
      <c r="BH45" s="38" t="s">
        <v>1423</v>
      </c>
      <c r="BI45" s="38" t="s">
        <v>1424</v>
      </c>
      <c r="BJ45" s="38" t="s">
        <v>1425</v>
      </c>
      <c r="BK45" s="38" t="s">
        <v>1426</v>
      </c>
      <c r="BL45" s="38" t="s">
        <v>509</v>
      </c>
      <c r="BM45" s="38" t="s">
        <v>510</v>
      </c>
      <c r="BN45" s="38" t="s">
        <v>1427</v>
      </c>
      <c r="BO45" s="38" t="s">
        <v>1428</v>
      </c>
      <c r="BP45" s="38" t="s">
        <v>1425</v>
      </c>
      <c r="BQ45" s="38" t="s">
        <v>1426</v>
      </c>
      <c r="BR45" s="38" t="s">
        <v>509</v>
      </c>
      <c r="BS45" s="38" t="s">
        <v>510</v>
      </c>
      <c r="BT45" s="38" t="s">
        <v>1427</v>
      </c>
      <c r="BU45" s="38" t="s">
        <v>1429</v>
      </c>
      <c r="BV45" s="38" t="s">
        <v>156</v>
      </c>
      <c r="BW45" s="38" t="s">
        <v>1425</v>
      </c>
      <c r="BX45" s="38" t="s">
        <v>1426</v>
      </c>
      <c r="BY45" s="38" t="s">
        <v>231</v>
      </c>
      <c r="BZ45" s="38" t="s">
        <v>1320</v>
      </c>
      <c r="CA45" s="38" t="s">
        <v>1430</v>
      </c>
      <c r="CB45" s="38" t="s">
        <v>1431</v>
      </c>
      <c r="CC45" s="38" t="s">
        <v>156</v>
      </c>
      <c r="CD45" s="38" t="s">
        <v>1425</v>
      </c>
      <c r="CE45" s="38" t="s">
        <v>1426</v>
      </c>
      <c r="CF45" s="38" t="s">
        <v>231</v>
      </c>
      <c r="CG45" s="38" t="s">
        <v>1320</v>
      </c>
      <c r="CH45" s="38" t="s">
        <v>1432</v>
      </c>
      <c r="CI45" s="38" t="s">
        <v>1433</v>
      </c>
      <c r="CJ45" s="38" t="s">
        <v>240</v>
      </c>
      <c r="CK45" s="38" t="s">
        <v>173</v>
      </c>
      <c r="CL45" s="38" t="s">
        <v>171</v>
      </c>
      <c r="CM45" s="38" t="s">
        <v>154</v>
      </c>
      <c r="CN45" s="38" t="s">
        <v>200</v>
      </c>
      <c r="CO45" s="38" t="s">
        <v>1251</v>
      </c>
      <c r="CP45" s="38" t="s">
        <v>1252</v>
      </c>
      <c r="CQ45" s="38" t="s">
        <v>663</v>
      </c>
      <c r="CR45" s="38" t="s">
        <v>232</v>
      </c>
      <c r="CS45" s="38" t="s">
        <v>678</v>
      </c>
      <c r="CT45" s="38" t="s">
        <v>679</v>
      </c>
      <c r="CU45" s="38" t="s">
        <v>201</v>
      </c>
      <c r="CV45" s="38" t="s">
        <v>190</v>
      </c>
      <c r="CW45" s="38" t="s">
        <v>156</v>
      </c>
      <c r="CX45" s="38" t="s">
        <v>202</v>
      </c>
      <c r="CY45" s="38" t="s">
        <v>183</v>
      </c>
      <c r="CZ45" s="38" t="s">
        <v>175</v>
      </c>
      <c r="DA45" s="38" t="s">
        <v>1434</v>
      </c>
      <c r="DB45" s="38" t="s">
        <v>1413</v>
      </c>
      <c r="DC45" s="38" t="s">
        <v>152</v>
      </c>
      <c r="DD45" s="38" t="s">
        <v>153</v>
      </c>
      <c r="DE45" s="38" t="s">
        <v>163</v>
      </c>
      <c r="DF45" s="38" t="s">
        <v>164</v>
      </c>
      <c r="DG45" s="38" t="s">
        <v>1253</v>
      </c>
      <c r="DH45" s="38" t="s">
        <v>1254</v>
      </c>
      <c r="DI45" s="38" t="s">
        <v>1435</v>
      </c>
      <c r="DJ45" s="38" t="s">
        <v>1436</v>
      </c>
      <c r="DK45" s="38" t="s">
        <v>175</v>
      </c>
      <c r="DL45" s="38" t="s">
        <v>1412</v>
      </c>
      <c r="DM45" s="38" t="s">
        <v>1437</v>
      </c>
      <c r="DN45" s="38" t="s">
        <v>171</v>
      </c>
      <c r="DO45" s="38" t="s">
        <v>171</v>
      </c>
      <c r="DP45" s="38" t="s">
        <v>171</v>
      </c>
      <c r="DQ45" s="38" t="s">
        <v>171</v>
      </c>
      <c r="DR45" s="38" t="s">
        <v>1437</v>
      </c>
      <c r="DS45" s="38" t="s">
        <v>1438</v>
      </c>
      <c r="DT45" s="38" t="s">
        <v>171</v>
      </c>
      <c r="DU45" s="38" t="s">
        <v>246</v>
      </c>
      <c r="DV45" s="38" t="s">
        <v>246</v>
      </c>
      <c r="DW45" s="38" t="s">
        <v>246</v>
      </c>
      <c r="DX45" s="38" t="s">
        <v>246</v>
      </c>
      <c r="DY45" s="38" t="s">
        <v>209</v>
      </c>
      <c r="DZ45" s="38" t="s">
        <v>171</v>
      </c>
    </row>
    <row r="46" s="36" customFormat="1" spans="1:132">
      <c r="A46" s="38" t="s">
        <v>1439</v>
      </c>
      <c r="B46" s="38" t="s">
        <v>1440</v>
      </c>
      <c r="C46" s="38" t="s">
        <v>1441</v>
      </c>
      <c r="D46" s="38" t="s">
        <v>148</v>
      </c>
      <c r="E46" s="38" t="s">
        <v>1442</v>
      </c>
      <c r="F46" s="38" t="s">
        <v>1443</v>
      </c>
      <c r="G46" s="38" t="s">
        <v>215</v>
      </c>
      <c r="H46" s="38" t="s">
        <v>1444</v>
      </c>
      <c r="I46" s="44" t="s">
        <v>825</v>
      </c>
      <c r="J46" s="38" t="s">
        <v>153</v>
      </c>
      <c r="K46" s="20" t="str">
        <f>IF(VLOOKUP(B46,免考英语!G:I,3,0)="是","是","")</f>
        <v>是</v>
      </c>
      <c r="L46" s="38" t="s">
        <v>154</v>
      </c>
      <c r="M46" s="62" t="s">
        <v>155</v>
      </c>
      <c r="N46" s="62" t="s">
        <v>156</v>
      </c>
      <c r="O46" s="38" t="s">
        <v>1445</v>
      </c>
      <c r="P46" s="38" t="s">
        <v>663</v>
      </c>
      <c r="Q46" s="62" t="s">
        <v>741</v>
      </c>
      <c r="R46" s="38" t="str">
        <f t="shared" si="3"/>
        <v>104055108570307</v>
      </c>
      <c r="S46" s="38" t="str">
        <f t="shared" si="1"/>
        <v>D:\\研究生考试\\2025\\2025博士\\7 普通招考\\考生照片\\1040599834.jpg</v>
      </c>
      <c r="T46" s="38" t="str">
        <f t="shared" si="2"/>
        <v>男</v>
      </c>
      <c r="U46" s="38" t="s">
        <v>1445</v>
      </c>
      <c r="V46" s="38" t="s">
        <v>1446</v>
      </c>
      <c r="W46" s="38" t="s">
        <v>663</v>
      </c>
      <c r="X46" s="38" t="s">
        <v>232</v>
      </c>
      <c r="Y46" s="38" t="s">
        <v>678</v>
      </c>
      <c r="Z46" s="38" t="s">
        <v>679</v>
      </c>
      <c r="AA46" s="38" t="s">
        <v>152</v>
      </c>
      <c r="AB46" s="38" t="s">
        <v>153</v>
      </c>
      <c r="AC46" s="38" t="s">
        <v>163</v>
      </c>
      <c r="AD46" s="38" t="s">
        <v>164</v>
      </c>
      <c r="AE46" s="38" t="s">
        <v>1447</v>
      </c>
      <c r="AF46" s="38" t="s">
        <v>1448</v>
      </c>
      <c r="AG46" s="38" t="s">
        <v>680</v>
      </c>
      <c r="AH46" s="42" t="s">
        <v>904</v>
      </c>
      <c r="AI46" s="45" t="s">
        <v>904</v>
      </c>
      <c r="AJ46" s="38" t="s">
        <v>1449</v>
      </c>
      <c r="AK46" s="38" t="s">
        <v>1442</v>
      </c>
      <c r="AL46" s="38" t="s">
        <v>1450</v>
      </c>
      <c r="AM46" s="38" t="s">
        <v>161</v>
      </c>
      <c r="AN46" s="38" t="s">
        <v>1449</v>
      </c>
      <c r="AO46" s="38" t="s">
        <v>171</v>
      </c>
      <c r="AP46" s="38" t="s">
        <v>1451</v>
      </c>
      <c r="AQ46" s="38" t="s">
        <v>161</v>
      </c>
      <c r="AR46" s="38" t="s">
        <v>156</v>
      </c>
      <c r="AS46" s="38" t="s">
        <v>156</v>
      </c>
      <c r="AT46" s="38" t="s">
        <v>473</v>
      </c>
      <c r="AU46" s="38" t="s">
        <v>175</v>
      </c>
      <c r="AV46" s="38" t="s">
        <v>719</v>
      </c>
      <c r="AW46" s="38" t="s">
        <v>719</v>
      </c>
      <c r="AX46" s="38" t="s">
        <v>719</v>
      </c>
      <c r="AY46" s="38" t="s">
        <v>719</v>
      </c>
      <c r="AZ46" s="38" t="s">
        <v>1444</v>
      </c>
      <c r="BA46" s="38" t="s">
        <v>1452</v>
      </c>
      <c r="BB46" s="38" t="s">
        <v>721</v>
      </c>
      <c r="BC46" s="38" t="s">
        <v>246</v>
      </c>
      <c r="BD46" s="38" t="s">
        <v>263</v>
      </c>
      <c r="BE46" s="38" t="s">
        <v>1444</v>
      </c>
      <c r="BF46" s="38" t="s">
        <v>1453</v>
      </c>
      <c r="BG46" s="38" t="s">
        <v>186</v>
      </c>
      <c r="BH46" s="38" t="s">
        <v>1454</v>
      </c>
      <c r="BI46" s="38" t="s">
        <v>1455</v>
      </c>
      <c r="BJ46" s="38" t="s">
        <v>426</v>
      </c>
      <c r="BK46" s="38" t="s">
        <v>427</v>
      </c>
      <c r="BL46" s="38" t="s">
        <v>939</v>
      </c>
      <c r="BM46" s="38" t="s">
        <v>940</v>
      </c>
      <c r="BN46" s="38" t="s">
        <v>1456</v>
      </c>
      <c r="BO46" s="38" t="s">
        <v>1457</v>
      </c>
      <c r="BP46" s="38" t="s">
        <v>426</v>
      </c>
      <c r="BQ46" s="38" t="s">
        <v>427</v>
      </c>
      <c r="BR46" s="38" t="s">
        <v>939</v>
      </c>
      <c r="BS46" s="38" t="s">
        <v>940</v>
      </c>
      <c r="BT46" s="38" t="s">
        <v>1456</v>
      </c>
      <c r="BU46" s="38" t="s">
        <v>1458</v>
      </c>
      <c r="BV46" s="38" t="s">
        <v>156</v>
      </c>
      <c r="BW46" s="38" t="s">
        <v>154</v>
      </c>
      <c r="BX46" s="38" t="s">
        <v>200</v>
      </c>
      <c r="BY46" s="38" t="s">
        <v>1269</v>
      </c>
      <c r="BZ46" s="38" t="s">
        <v>1270</v>
      </c>
      <c r="CA46" s="38" t="s">
        <v>1459</v>
      </c>
      <c r="CB46" s="38" t="s">
        <v>1460</v>
      </c>
      <c r="CC46" s="38" t="s">
        <v>156</v>
      </c>
      <c r="CD46" s="38" t="s">
        <v>154</v>
      </c>
      <c r="CE46" s="38" t="s">
        <v>200</v>
      </c>
      <c r="CF46" s="38" t="s">
        <v>1269</v>
      </c>
      <c r="CG46" s="38" t="s">
        <v>1270</v>
      </c>
      <c r="CH46" s="38" t="s">
        <v>1459</v>
      </c>
      <c r="CI46" s="38" t="s">
        <v>1461</v>
      </c>
      <c r="CJ46" s="38" t="s">
        <v>240</v>
      </c>
      <c r="CK46" s="38" t="s">
        <v>173</v>
      </c>
      <c r="CL46" s="38" t="s">
        <v>171</v>
      </c>
      <c r="CM46" s="38" t="s">
        <v>154</v>
      </c>
      <c r="CN46" s="38" t="s">
        <v>200</v>
      </c>
      <c r="CO46" s="38" t="s">
        <v>1445</v>
      </c>
      <c r="CP46" s="38" t="s">
        <v>1446</v>
      </c>
      <c r="CQ46" s="38" t="s">
        <v>663</v>
      </c>
      <c r="CR46" s="38" t="s">
        <v>232</v>
      </c>
      <c r="CS46" s="38" t="s">
        <v>678</v>
      </c>
      <c r="CT46" s="38" t="s">
        <v>679</v>
      </c>
      <c r="CU46" s="38" t="s">
        <v>201</v>
      </c>
      <c r="CV46" s="38" t="s">
        <v>190</v>
      </c>
      <c r="CW46" s="38" t="s">
        <v>156</v>
      </c>
      <c r="CX46" s="38" t="s">
        <v>202</v>
      </c>
      <c r="CY46" s="38" t="s">
        <v>183</v>
      </c>
      <c r="CZ46" s="38" t="s">
        <v>175</v>
      </c>
      <c r="DA46" s="38" t="s">
        <v>719</v>
      </c>
      <c r="DB46" s="38" t="s">
        <v>1444</v>
      </c>
      <c r="DC46" s="38" t="s">
        <v>152</v>
      </c>
      <c r="DD46" s="38" t="s">
        <v>153</v>
      </c>
      <c r="DE46" s="38" t="s">
        <v>163</v>
      </c>
      <c r="DF46" s="38" t="s">
        <v>164</v>
      </c>
      <c r="DG46" s="38" t="s">
        <v>1447</v>
      </c>
      <c r="DH46" s="38" t="s">
        <v>1448</v>
      </c>
      <c r="DI46" s="38" t="s">
        <v>1452</v>
      </c>
      <c r="DJ46" s="38" t="s">
        <v>721</v>
      </c>
      <c r="DK46" s="38" t="s">
        <v>175</v>
      </c>
      <c r="DL46" s="38" t="s">
        <v>1442</v>
      </c>
      <c r="DM46" s="38" t="s">
        <v>1462</v>
      </c>
      <c r="DN46" s="38" t="s">
        <v>171</v>
      </c>
      <c r="DO46" s="38" t="s">
        <v>171</v>
      </c>
      <c r="DP46" s="38" t="s">
        <v>171</v>
      </c>
      <c r="DQ46" s="38" t="s">
        <v>171</v>
      </c>
      <c r="DR46" s="38" t="s">
        <v>1442</v>
      </c>
      <c r="DS46" s="38" t="s">
        <v>1463</v>
      </c>
      <c r="DT46" s="38" t="s">
        <v>171</v>
      </c>
      <c r="DU46" s="38" t="s">
        <v>351</v>
      </c>
      <c r="DV46" s="38" t="s">
        <v>351</v>
      </c>
      <c r="DW46" s="38" t="s">
        <v>351</v>
      </c>
      <c r="DX46" s="38" t="s">
        <v>351</v>
      </c>
      <c r="DY46" s="38" t="s">
        <v>209</v>
      </c>
      <c r="DZ46" s="38" t="s">
        <v>171</v>
      </c>
      <c r="EA46" s="38"/>
      <c r="EB46" s="38"/>
    </row>
    <row r="47" spans="1:132">
      <c r="A47" s="38" t="s">
        <v>1464</v>
      </c>
      <c r="B47" s="38" t="s">
        <v>1465</v>
      </c>
      <c r="C47" s="38" t="s">
        <v>1466</v>
      </c>
      <c r="D47" s="38" t="s">
        <v>148</v>
      </c>
      <c r="E47" s="38" t="s">
        <v>1467</v>
      </c>
      <c r="F47" s="38" t="s">
        <v>356</v>
      </c>
      <c r="G47" s="38" t="s">
        <v>215</v>
      </c>
      <c r="H47" s="38" t="s">
        <v>200</v>
      </c>
      <c r="I47" s="39" t="s">
        <v>152</v>
      </c>
      <c r="J47" s="38" t="s">
        <v>153</v>
      </c>
      <c r="K47" s="20" t="str">
        <f>IF(VLOOKUP(B47,免考英语!G:I,3,0)="是","是","")</f>
        <v/>
      </c>
      <c r="L47" s="38" t="s">
        <v>154</v>
      </c>
      <c r="M47" s="62" t="s">
        <v>155</v>
      </c>
      <c r="N47" s="62" t="s">
        <v>156</v>
      </c>
      <c r="O47" s="38" t="s">
        <v>157</v>
      </c>
      <c r="P47" s="38" t="s">
        <v>1468</v>
      </c>
      <c r="Q47" s="62" t="s">
        <v>158</v>
      </c>
      <c r="R47" s="38" t="str">
        <f t="shared" si="3"/>
        <v>104055108570114</v>
      </c>
      <c r="S47" s="38" t="str">
        <f t="shared" si="1"/>
        <v>D:\\研究生考试\\2025\\2025博士\\7 普通招考\\考生照片\\1040599738.jpg</v>
      </c>
      <c r="T47" s="38" t="str">
        <f t="shared" si="2"/>
        <v>女</v>
      </c>
      <c r="U47" s="38" t="s">
        <v>157</v>
      </c>
      <c r="V47" s="38" t="s">
        <v>159</v>
      </c>
      <c r="W47" s="38" t="s">
        <v>1468</v>
      </c>
      <c r="X47" s="38" t="s">
        <v>1469</v>
      </c>
      <c r="Y47" s="38" t="s">
        <v>678</v>
      </c>
      <c r="Z47" s="38" t="s">
        <v>679</v>
      </c>
      <c r="AA47" s="38" t="s">
        <v>152</v>
      </c>
      <c r="AB47" s="38" t="s">
        <v>153</v>
      </c>
      <c r="AC47" s="38" t="s">
        <v>1470</v>
      </c>
      <c r="AD47" s="38" t="s">
        <v>1471</v>
      </c>
      <c r="AE47" s="38" t="s">
        <v>1472</v>
      </c>
      <c r="AF47" s="38" t="s">
        <v>1473</v>
      </c>
      <c r="AG47" s="38" t="s">
        <v>680</v>
      </c>
      <c r="AH47" s="42" t="s">
        <v>904</v>
      </c>
      <c r="AI47" s="45" t="s">
        <v>904</v>
      </c>
      <c r="AJ47" s="38" t="s">
        <v>1474</v>
      </c>
      <c r="AK47" s="38" t="s">
        <v>1467</v>
      </c>
      <c r="AL47" s="38" t="s">
        <v>1475</v>
      </c>
      <c r="AM47" s="38" t="s">
        <v>161</v>
      </c>
      <c r="AN47" s="38" t="s">
        <v>1474</v>
      </c>
      <c r="AO47" s="38" t="s">
        <v>171</v>
      </c>
      <c r="AP47" s="38" t="s">
        <v>1476</v>
      </c>
      <c r="AQ47" s="38" t="s">
        <v>161</v>
      </c>
      <c r="AR47" s="38" t="s">
        <v>173</v>
      </c>
      <c r="AS47" s="38" t="s">
        <v>173</v>
      </c>
      <c r="AT47" s="38" t="s">
        <v>161</v>
      </c>
      <c r="AU47" s="38" t="s">
        <v>175</v>
      </c>
      <c r="AV47" s="38" t="s">
        <v>1477</v>
      </c>
      <c r="AW47" s="38" t="s">
        <v>1477</v>
      </c>
      <c r="AX47" s="38" t="s">
        <v>362</v>
      </c>
      <c r="AY47" s="38" t="s">
        <v>296</v>
      </c>
      <c r="AZ47" s="38" t="s">
        <v>1478</v>
      </c>
      <c r="BA47" s="38" t="s">
        <v>962</v>
      </c>
      <c r="BB47" s="38" t="s">
        <v>262</v>
      </c>
      <c r="BC47" s="38" t="s">
        <v>225</v>
      </c>
      <c r="BD47" s="38" t="s">
        <v>184</v>
      </c>
      <c r="BE47" s="38" t="s">
        <v>200</v>
      </c>
      <c r="BF47" s="38" t="s">
        <v>1479</v>
      </c>
      <c r="BG47" s="38" t="s">
        <v>1480</v>
      </c>
      <c r="BH47" s="38" t="s">
        <v>1481</v>
      </c>
      <c r="BI47" s="38" t="s">
        <v>1482</v>
      </c>
      <c r="BJ47" s="38" t="s">
        <v>154</v>
      </c>
      <c r="BK47" s="38" t="s">
        <v>200</v>
      </c>
      <c r="BL47" s="38" t="s">
        <v>1483</v>
      </c>
      <c r="BM47" s="38" t="s">
        <v>1484</v>
      </c>
      <c r="BN47" s="38" t="s">
        <v>1485</v>
      </c>
      <c r="BO47" s="38" t="s">
        <v>1486</v>
      </c>
      <c r="BP47" s="38" t="s">
        <v>154</v>
      </c>
      <c r="BQ47" s="38" t="s">
        <v>200</v>
      </c>
      <c r="BR47" s="38" t="s">
        <v>1483</v>
      </c>
      <c r="BS47" s="38" t="s">
        <v>1484</v>
      </c>
      <c r="BT47" s="38" t="s">
        <v>1485</v>
      </c>
      <c r="BU47" s="38" t="s">
        <v>1487</v>
      </c>
      <c r="BV47" s="38" t="s">
        <v>156</v>
      </c>
      <c r="BW47" s="38" t="s">
        <v>154</v>
      </c>
      <c r="BX47" s="38" t="s">
        <v>200</v>
      </c>
      <c r="BY47" s="38" t="s">
        <v>1488</v>
      </c>
      <c r="BZ47" s="38" t="s">
        <v>1489</v>
      </c>
      <c r="CA47" s="38" t="s">
        <v>727</v>
      </c>
      <c r="CB47" s="38" t="s">
        <v>1490</v>
      </c>
      <c r="CC47" s="38" t="s">
        <v>156</v>
      </c>
      <c r="CD47" s="38" t="s">
        <v>154</v>
      </c>
      <c r="CE47" s="38" t="s">
        <v>200</v>
      </c>
      <c r="CF47" s="38" t="s">
        <v>1488</v>
      </c>
      <c r="CG47" s="38" t="s">
        <v>1489</v>
      </c>
      <c r="CH47" s="38" t="s">
        <v>727</v>
      </c>
      <c r="CI47" s="38" t="s">
        <v>1491</v>
      </c>
      <c r="CJ47" s="38" t="s">
        <v>374</v>
      </c>
      <c r="CK47" s="38" t="s">
        <v>173</v>
      </c>
      <c r="CL47" s="38" t="s">
        <v>171</v>
      </c>
      <c r="CM47" s="38" t="s">
        <v>154</v>
      </c>
      <c r="CN47" s="38" t="s">
        <v>200</v>
      </c>
      <c r="CO47" s="38" t="s">
        <v>157</v>
      </c>
      <c r="CP47" s="38" t="s">
        <v>159</v>
      </c>
      <c r="CQ47" s="38" t="s">
        <v>1468</v>
      </c>
      <c r="CR47" s="38" t="s">
        <v>1469</v>
      </c>
      <c r="CS47" s="38" t="s">
        <v>678</v>
      </c>
      <c r="CT47" s="38" t="s">
        <v>679</v>
      </c>
      <c r="CU47" s="38" t="s">
        <v>201</v>
      </c>
      <c r="CV47" s="38" t="s">
        <v>190</v>
      </c>
      <c r="CW47" s="38" t="s">
        <v>156</v>
      </c>
      <c r="CX47" s="38" t="s">
        <v>202</v>
      </c>
      <c r="CY47" s="38" t="s">
        <v>183</v>
      </c>
      <c r="CZ47" s="38" t="s">
        <v>175</v>
      </c>
      <c r="DA47" s="38" t="s">
        <v>295</v>
      </c>
      <c r="DB47" s="38" t="s">
        <v>200</v>
      </c>
      <c r="DC47" s="38" t="s">
        <v>152</v>
      </c>
      <c r="DD47" s="38" t="s">
        <v>153</v>
      </c>
      <c r="DE47" s="38" t="s">
        <v>1470</v>
      </c>
      <c r="DF47" s="38" t="s">
        <v>1471</v>
      </c>
      <c r="DG47" s="38" t="s">
        <v>1472</v>
      </c>
      <c r="DH47" s="38" t="s">
        <v>1473</v>
      </c>
      <c r="DI47" s="38" t="s">
        <v>242</v>
      </c>
      <c r="DJ47" s="38" t="s">
        <v>963</v>
      </c>
      <c r="DK47" s="38" t="s">
        <v>1492</v>
      </c>
      <c r="DL47" s="38" t="s">
        <v>1467</v>
      </c>
      <c r="DM47" s="38" t="s">
        <v>1493</v>
      </c>
      <c r="DN47" s="38" t="s">
        <v>171</v>
      </c>
      <c r="DO47" s="38" t="s">
        <v>171</v>
      </c>
      <c r="DP47" s="38" t="s">
        <v>171</v>
      </c>
      <c r="DQ47" s="38" t="s">
        <v>171</v>
      </c>
      <c r="DR47" s="38" t="s">
        <v>1494</v>
      </c>
      <c r="DS47" s="38" t="s">
        <v>1495</v>
      </c>
      <c r="DT47" s="38" t="s">
        <v>171</v>
      </c>
      <c r="DU47" s="38" t="s">
        <v>351</v>
      </c>
      <c r="DV47" s="38" t="s">
        <v>351</v>
      </c>
      <c r="DW47" s="38" t="s">
        <v>351</v>
      </c>
      <c r="DX47" s="38" t="s">
        <v>351</v>
      </c>
      <c r="DY47" s="38" t="s">
        <v>209</v>
      </c>
      <c r="DZ47" s="38" t="s">
        <v>171</v>
      </c>
    </row>
    <row r="48" spans="1:132">
      <c r="A48" s="38" t="s">
        <v>1496</v>
      </c>
      <c r="B48" s="38" t="s">
        <v>1497</v>
      </c>
      <c r="C48" s="38" t="s">
        <v>1498</v>
      </c>
      <c r="D48" s="38" t="s">
        <v>1499</v>
      </c>
      <c r="E48" s="38" t="s">
        <v>1500</v>
      </c>
      <c r="F48" s="38" t="s">
        <v>1501</v>
      </c>
      <c r="G48" s="38" t="s">
        <v>215</v>
      </c>
      <c r="H48" s="38" t="s">
        <v>1502</v>
      </c>
      <c r="I48" s="44" t="s">
        <v>825</v>
      </c>
      <c r="J48" s="38" t="s">
        <v>153</v>
      </c>
      <c r="K48" s="20" t="str">
        <f>IF(VLOOKUP(B48,免考英语!G:I,3,0)="是","是","")</f>
        <v>是</v>
      </c>
      <c r="L48" s="38" t="s">
        <v>154</v>
      </c>
      <c r="M48" s="62" t="s">
        <v>155</v>
      </c>
      <c r="N48" s="62" t="s">
        <v>156</v>
      </c>
      <c r="O48" s="38" t="s">
        <v>1445</v>
      </c>
      <c r="P48" s="38" t="s">
        <v>1468</v>
      </c>
      <c r="Q48" s="62" t="s">
        <v>766</v>
      </c>
      <c r="R48" s="38" t="str">
        <f t="shared" si="3"/>
        <v>104055108570308</v>
      </c>
      <c r="S48" s="38" t="str">
        <f t="shared" si="1"/>
        <v>D:\\研究生考试\\2025\\2025博士\\7 普通招考\\考生照片\\1040599794.jpg</v>
      </c>
      <c r="T48" s="38" t="str">
        <f t="shared" si="2"/>
        <v>男</v>
      </c>
      <c r="U48" s="38" t="s">
        <v>1445</v>
      </c>
      <c r="V48" s="38" t="s">
        <v>1446</v>
      </c>
      <c r="W48" s="38" t="s">
        <v>1468</v>
      </c>
      <c r="X48" s="38" t="s">
        <v>1469</v>
      </c>
      <c r="Y48" s="38" t="s">
        <v>678</v>
      </c>
      <c r="Z48" s="38" t="s">
        <v>679</v>
      </c>
      <c r="AA48" s="38" t="s">
        <v>152</v>
      </c>
      <c r="AB48" s="38" t="s">
        <v>153</v>
      </c>
      <c r="AC48" s="38" t="s">
        <v>1470</v>
      </c>
      <c r="AD48" s="38" t="s">
        <v>1471</v>
      </c>
      <c r="AE48" s="38" t="s">
        <v>1503</v>
      </c>
      <c r="AF48" s="38" t="s">
        <v>1504</v>
      </c>
      <c r="AG48" s="38" t="s">
        <v>680</v>
      </c>
      <c r="AH48" s="42" t="s">
        <v>904</v>
      </c>
      <c r="AI48" s="45" t="s">
        <v>904</v>
      </c>
      <c r="AJ48" s="38" t="s">
        <v>1505</v>
      </c>
      <c r="AK48" s="38" t="s">
        <v>1500</v>
      </c>
      <c r="AL48" s="38" t="s">
        <v>1506</v>
      </c>
      <c r="AM48" s="38" t="s">
        <v>161</v>
      </c>
      <c r="AN48" s="38" t="s">
        <v>1505</v>
      </c>
      <c r="AO48" s="38" t="s">
        <v>171</v>
      </c>
      <c r="AP48" s="38" t="s">
        <v>1507</v>
      </c>
      <c r="AQ48" s="38" t="s">
        <v>161</v>
      </c>
      <c r="AR48" s="38" t="s">
        <v>156</v>
      </c>
      <c r="AS48" s="38" t="s">
        <v>173</v>
      </c>
      <c r="AT48" s="38" t="s">
        <v>161</v>
      </c>
      <c r="AU48" s="38" t="s">
        <v>175</v>
      </c>
      <c r="AV48" s="38" t="s">
        <v>1508</v>
      </c>
      <c r="AW48" s="38" t="s">
        <v>1508</v>
      </c>
      <c r="AX48" s="38" t="s">
        <v>1509</v>
      </c>
      <c r="AY48" s="38" t="s">
        <v>1509</v>
      </c>
      <c r="AZ48" s="38" t="s">
        <v>1502</v>
      </c>
      <c r="BA48" s="38" t="s">
        <v>1510</v>
      </c>
      <c r="BB48" s="38" t="s">
        <v>1511</v>
      </c>
      <c r="BC48" s="38" t="s">
        <v>395</v>
      </c>
      <c r="BD48" s="38" t="s">
        <v>417</v>
      </c>
      <c r="BE48" s="38" t="s">
        <v>1502</v>
      </c>
      <c r="BF48" s="38" t="s">
        <v>1512</v>
      </c>
      <c r="BG48" s="38" t="s">
        <v>1513</v>
      </c>
      <c r="BH48" s="38" t="s">
        <v>1514</v>
      </c>
      <c r="BI48" s="38" t="s">
        <v>1515</v>
      </c>
      <c r="BJ48" s="38" t="s">
        <v>171</v>
      </c>
      <c r="BK48" s="38" t="s">
        <v>171</v>
      </c>
      <c r="BL48" s="38" t="s">
        <v>171</v>
      </c>
      <c r="BM48" s="38" t="s">
        <v>171</v>
      </c>
      <c r="BN48" s="38" t="s">
        <v>171</v>
      </c>
      <c r="BO48" s="38" t="s">
        <v>171</v>
      </c>
      <c r="BP48" s="38" t="s">
        <v>171</v>
      </c>
      <c r="BQ48" s="38" t="s">
        <v>171</v>
      </c>
      <c r="BR48" s="38" t="s">
        <v>171</v>
      </c>
      <c r="BS48" s="38" t="s">
        <v>171</v>
      </c>
      <c r="BT48" s="38" t="s">
        <v>171</v>
      </c>
      <c r="BU48" s="38" t="s">
        <v>171</v>
      </c>
      <c r="BV48" s="38" t="s">
        <v>171</v>
      </c>
      <c r="BW48" s="38" t="s">
        <v>730</v>
      </c>
      <c r="BX48" s="38" t="s">
        <v>731</v>
      </c>
      <c r="BY48" s="38" t="s">
        <v>236</v>
      </c>
      <c r="BZ48" s="38" t="s">
        <v>232</v>
      </c>
      <c r="CA48" s="38" t="s">
        <v>859</v>
      </c>
      <c r="CB48" s="38" t="s">
        <v>1516</v>
      </c>
      <c r="CC48" s="38" t="s">
        <v>156</v>
      </c>
      <c r="CD48" s="38" t="s">
        <v>730</v>
      </c>
      <c r="CE48" s="38" t="s">
        <v>731</v>
      </c>
      <c r="CF48" s="38" t="s">
        <v>236</v>
      </c>
      <c r="CG48" s="38" t="s">
        <v>232</v>
      </c>
      <c r="CH48" s="38" t="s">
        <v>859</v>
      </c>
      <c r="CI48" s="38" t="s">
        <v>1517</v>
      </c>
      <c r="CJ48" s="38" t="s">
        <v>1518</v>
      </c>
      <c r="CK48" s="38" t="s">
        <v>173</v>
      </c>
      <c r="CL48" s="38" t="s">
        <v>171</v>
      </c>
      <c r="CM48" s="38" t="s">
        <v>154</v>
      </c>
      <c r="CN48" s="38" t="s">
        <v>200</v>
      </c>
      <c r="CO48" s="38" t="s">
        <v>1445</v>
      </c>
      <c r="CP48" s="38" t="s">
        <v>1446</v>
      </c>
      <c r="CQ48" s="38" t="s">
        <v>1468</v>
      </c>
      <c r="CR48" s="38" t="s">
        <v>1469</v>
      </c>
      <c r="CS48" s="38" t="s">
        <v>678</v>
      </c>
      <c r="CT48" s="38" t="s">
        <v>679</v>
      </c>
      <c r="CU48" s="38" t="s">
        <v>201</v>
      </c>
      <c r="CV48" s="38" t="s">
        <v>190</v>
      </c>
      <c r="CW48" s="38" t="s">
        <v>156</v>
      </c>
      <c r="CX48" s="38" t="s">
        <v>202</v>
      </c>
      <c r="CY48" s="38" t="s">
        <v>183</v>
      </c>
      <c r="CZ48" s="38" t="s">
        <v>175</v>
      </c>
      <c r="DA48" s="38" t="s">
        <v>1509</v>
      </c>
      <c r="DB48" s="38" t="s">
        <v>1502</v>
      </c>
      <c r="DC48" s="38" t="s">
        <v>152</v>
      </c>
      <c r="DD48" s="38" t="s">
        <v>153</v>
      </c>
      <c r="DE48" s="38" t="s">
        <v>1470</v>
      </c>
      <c r="DF48" s="38" t="s">
        <v>1471</v>
      </c>
      <c r="DG48" s="38" t="s">
        <v>1503</v>
      </c>
      <c r="DH48" s="38" t="s">
        <v>1504</v>
      </c>
      <c r="DI48" s="38" t="s">
        <v>1510</v>
      </c>
      <c r="DJ48" s="38" t="s">
        <v>1511</v>
      </c>
      <c r="DK48" s="38" t="s">
        <v>1519</v>
      </c>
      <c r="DL48" s="38" t="s">
        <v>1500</v>
      </c>
      <c r="DM48" s="38" t="s">
        <v>1520</v>
      </c>
      <c r="DN48" s="38" t="s">
        <v>1521</v>
      </c>
      <c r="DO48" s="38" t="s">
        <v>171</v>
      </c>
      <c r="DP48" s="38" t="s">
        <v>171</v>
      </c>
      <c r="DQ48" s="38" t="s">
        <v>171</v>
      </c>
      <c r="DR48" s="38" t="s">
        <v>1522</v>
      </c>
      <c r="DS48" s="38" t="s">
        <v>1523</v>
      </c>
      <c r="DT48" s="38" t="s">
        <v>1524</v>
      </c>
      <c r="DU48" s="38" t="s">
        <v>171</v>
      </c>
      <c r="DV48" s="38" t="s">
        <v>171</v>
      </c>
      <c r="DW48" s="38" t="s">
        <v>202</v>
      </c>
      <c r="DX48" s="38" t="s">
        <v>202</v>
      </c>
      <c r="DY48" s="38" t="s">
        <v>209</v>
      </c>
      <c r="DZ48" s="38" t="s">
        <v>171</v>
      </c>
    </row>
    <row r="49" spans="1:130">
      <c r="A49" s="38" t="s">
        <v>1525</v>
      </c>
      <c r="B49" s="38" t="s">
        <v>1526</v>
      </c>
      <c r="C49" s="38" t="s">
        <v>1527</v>
      </c>
      <c r="D49" s="38" t="s">
        <v>1528</v>
      </c>
      <c r="E49" s="38" t="s">
        <v>1529</v>
      </c>
      <c r="F49" s="38" t="s">
        <v>1530</v>
      </c>
      <c r="G49" s="38" t="s">
        <v>151</v>
      </c>
      <c r="I49" s="39" t="s">
        <v>152</v>
      </c>
      <c r="J49" s="38" t="s">
        <v>153</v>
      </c>
      <c r="K49" s="20" t="str">
        <f>IF(VLOOKUP(B49,免考英语!G:I,3,0)="是","是","")</f>
        <v/>
      </c>
      <c r="L49" s="38" t="s">
        <v>154</v>
      </c>
      <c r="M49" s="62" t="s">
        <v>155</v>
      </c>
      <c r="N49" s="62" t="s">
        <v>156</v>
      </c>
      <c r="O49" s="38" t="s">
        <v>1445</v>
      </c>
      <c r="P49" s="38" t="s">
        <v>1468</v>
      </c>
      <c r="Q49" s="62" t="s">
        <v>790</v>
      </c>
      <c r="R49" s="38" t="str">
        <f t="shared" si="3"/>
        <v>104055108570309</v>
      </c>
      <c r="S49" s="38" t="str">
        <f t="shared" si="1"/>
        <v>D:\\研究生考试\\2025\\2025博士\\7 普通招考\\考生照片\\1040599944.jpg</v>
      </c>
      <c r="T49" s="38" t="str">
        <f t="shared" si="2"/>
        <v>女</v>
      </c>
      <c r="U49" s="38" t="s">
        <v>1445</v>
      </c>
      <c r="V49" s="38" t="s">
        <v>1446</v>
      </c>
      <c r="W49" s="38" t="s">
        <v>1468</v>
      </c>
      <c r="X49" s="38" t="s">
        <v>1469</v>
      </c>
      <c r="Y49" s="38" t="s">
        <v>678</v>
      </c>
      <c r="Z49" s="38" t="s">
        <v>679</v>
      </c>
      <c r="AA49" s="38" t="s">
        <v>152</v>
      </c>
      <c r="AB49" s="38" t="s">
        <v>153</v>
      </c>
      <c r="AC49" s="38" t="s">
        <v>1470</v>
      </c>
      <c r="AD49" s="38" t="s">
        <v>1471</v>
      </c>
      <c r="AE49" s="38" t="s">
        <v>1503</v>
      </c>
      <c r="AF49" s="38" t="s">
        <v>1504</v>
      </c>
      <c r="AG49" s="38" t="s">
        <v>680</v>
      </c>
      <c r="AH49" s="42" t="s">
        <v>904</v>
      </c>
      <c r="AI49" s="45" t="s">
        <v>904</v>
      </c>
      <c r="AJ49" s="38" t="s">
        <v>1531</v>
      </c>
      <c r="AK49" s="38" t="s">
        <v>1529</v>
      </c>
      <c r="AL49" s="38" t="s">
        <v>1532</v>
      </c>
      <c r="AM49" s="38" t="s">
        <v>161</v>
      </c>
      <c r="AN49" s="38" t="s">
        <v>1531</v>
      </c>
      <c r="AO49" s="38" t="s">
        <v>171</v>
      </c>
      <c r="AP49" s="38" t="s">
        <v>1533</v>
      </c>
      <c r="AQ49" s="38" t="s">
        <v>161</v>
      </c>
      <c r="AR49" s="38" t="s">
        <v>173</v>
      </c>
      <c r="AS49" s="38" t="s">
        <v>173</v>
      </c>
      <c r="AT49" s="38" t="s">
        <v>161</v>
      </c>
      <c r="AU49" s="38" t="s">
        <v>175</v>
      </c>
      <c r="AV49" s="38" t="s">
        <v>1534</v>
      </c>
      <c r="AW49" s="38" t="s">
        <v>1534</v>
      </c>
      <c r="AX49" s="38" t="s">
        <v>1534</v>
      </c>
      <c r="AY49" s="38" t="s">
        <v>1534</v>
      </c>
      <c r="AZ49" s="38" t="s">
        <v>1535</v>
      </c>
      <c r="BA49" s="38" t="s">
        <v>1536</v>
      </c>
      <c r="BB49" s="38" t="s">
        <v>1537</v>
      </c>
      <c r="BC49" s="38" t="s">
        <v>183</v>
      </c>
      <c r="BD49" s="38" t="s">
        <v>225</v>
      </c>
      <c r="BE49" s="38" t="s">
        <v>1538</v>
      </c>
      <c r="BF49" s="38" t="s">
        <v>1539</v>
      </c>
      <c r="BG49" s="38" t="s">
        <v>186</v>
      </c>
      <c r="BH49" s="38" t="s">
        <v>1540</v>
      </c>
      <c r="BI49" s="38" t="s">
        <v>186</v>
      </c>
      <c r="BJ49" s="38" t="s">
        <v>171</v>
      </c>
      <c r="BK49" s="38" t="s">
        <v>171</v>
      </c>
      <c r="BL49" s="38" t="s">
        <v>171</v>
      </c>
      <c r="BM49" s="38" t="s">
        <v>171</v>
      </c>
      <c r="BN49" s="38" t="s">
        <v>171</v>
      </c>
      <c r="BO49" s="38" t="s">
        <v>171</v>
      </c>
      <c r="BP49" s="38" t="s">
        <v>1118</v>
      </c>
      <c r="BQ49" s="38" t="s">
        <v>1119</v>
      </c>
      <c r="BR49" s="38" t="s">
        <v>1026</v>
      </c>
      <c r="BS49" s="38" t="s">
        <v>153</v>
      </c>
      <c r="BT49" s="38" t="s">
        <v>306</v>
      </c>
      <c r="BU49" s="38" t="s">
        <v>1541</v>
      </c>
      <c r="BV49" s="38" t="s">
        <v>198</v>
      </c>
      <c r="BW49" s="38" t="s">
        <v>171</v>
      </c>
      <c r="BX49" s="38" t="s">
        <v>171</v>
      </c>
      <c r="BY49" s="38" t="s">
        <v>171</v>
      </c>
      <c r="BZ49" s="38" t="s">
        <v>171</v>
      </c>
      <c r="CA49" s="38" t="s">
        <v>171</v>
      </c>
      <c r="CB49" s="38" t="s">
        <v>171</v>
      </c>
      <c r="CC49" s="38" t="s">
        <v>171</v>
      </c>
      <c r="CD49" s="38" t="s">
        <v>171</v>
      </c>
      <c r="CE49" s="38" t="s">
        <v>171</v>
      </c>
      <c r="CF49" s="38" t="s">
        <v>171</v>
      </c>
      <c r="CG49" s="38" t="s">
        <v>171</v>
      </c>
      <c r="CH49" s="38" t="s">
        <v>171</v>
      </c>
      <c r="CI49" s="38" t="s">
        <v>171</v>
      </c>
      <c r="CJ49" s="38" t="s">
        <v>541</v>
      </c>
      <c r="CK49" s="38" t="s">
        <v>198</v>
      </c>
      <c r="CL49" s="38" t="s">
        <v>1542</v>
      </c>
      <c r="CM49" s="38" t="s">
        <v>154</v>
      </c>
      <c r="CN49" s="38" t="s">
        <v>200</v>
      </c>
      <c r="CO49" s="38" t="s">
        <v>1445</v>
      </c>
      <c r="CP49" s="38" t="s">
        <v>1446</v>
      </c>
      <c r="CQ49" s="38" t="s">
        <v>1468</v>
      </c>
      <c r="CR49" s="38" t="s">
        <v>1469</v>
      </c>
      <c r="CS49" s="38" t="s">
        <v>678</v>
      </c>
      <c r="CT49" s="38" t="s">
        <v>679</v>
      </c>
      <c r="CU49" s="38" t="s">
        <v>201</v>
      </c>
      <c r="CV49" s="38" t="s">
        <v>190</v>
      </c>
      <c r="CW49" s="38" t="s">
        <v>156</v>
      </c>
      <c r="CX49" s="38" t="s">
        <v>202</v>
      </c>
      <c r="CY49" s="38" t="s">
        <v>202</v>
      </c>
      <c r="CZ49" s="38" t="s">
        <v>175</v>
      </c>
      <c r="DA49" s="38" t="s">
        <v>171</v>
      </c>
      <c r="DB49" s="38" t="s">
        <v>171</v>
      </c>
      <c r="DC49" s="38" t="s">
        <v>152</v>
      </c>
      <c r="DD49" s="38" t="s">
        <v>153</v>
      </c>
      <c r="DE49" s="38" t="s">
        <v>1470</v>
      </c>
      <c r="DF49" s="38" t="s">
        <v>1471</v>
      </c>
      <c r="DG49" s="38" t="s">
        <v>1503</v>
      </c>
      <c r="DH49" s="38" t="s">
        <v>1504</v>
      </c>
      <c r="DI49" s="38" t="s">
        <v>1543</v>
      </c>
      <c r="DJ49" s="38" t="s">
        <v>1537</v>
      </c>
      <c r="DK49" s="38" t="s">
        <v>1544</v>
      </c>
      <c r="DL49" s="38" t="s">
        <v>1529</v>
      </c>
      <c r="DM49" s="38" t="s">
        <v>1545</v>
      </c>
      <c r="DN49" s="38" t="s">
        <v>171</v>
      </c>
      <c r="DO49" s="38" t="s">
        <v>171</v>
      </c>
      <c r="DP49" s="38" t="s">
        <v>171</v>
      </c>
      <c r="DQ49" s="38" t="s">
        <v>171</v>
      </c>
      <c r="DR49" s="38" t="s">
        <v>1529</v>
      </c>
      <c r="DS49" s="38" t="s">
        <v>1546</v>
      </c>
      <c r="DT49" s="38" t="s">
        <v>1547</v>
      </c>
      <c r="DU49" s="38" t="s">
        <v>171</v>
      </c>
      <c r="DV49" s="38" t="s">
        <v>351</v>
      </c>
      <c r="DW49" s="38" t="s">
        <v>171</v>
      </c>
      <c r="DX49" s="38" t="s">
        <v>171</v>
      </c>
      <c r="DY49" s="38" t="s">
        <v>209</v>
      </c>
      <c r="DZ49" s="38" t="s">
        <v>171</v>
      </c>
    </row>
    <row r="50" spans="1:130">
      <c r="A50" s="38" t="s">
        <v>1548</v>
      </c>
      <c r="B50" s="38" t="s">
        <v>1549</v>
      </c>
      <c r="C50" s="38" t="s">
        <v>1550</v>
      </c>
      <c r="D50" s="38" t="s">
        <v>148</v>
      </c>
      <c r="E50" s="38" t="s">
        <v>1551</v>
      </c>
      <c r="F50" s="38" t="s">
        <v>1552</v>
      </c>
      <c r="G50" s="38" t="s">
        <v>151</v>
      </c>
      <c r="I50" s="39" t="s">
        <v>152</v>
      </c>
      <c r="J50" s="38" t="s">
        <v>153</v>
      </c>
      <c r="K50" s="20" t="str">
        <f>IF(VLOOKUP(B50,免考英语!G:I,3,0)="是","是","")</f>
        <v/>
      </c>
      <c r="L50" s="38" t="s">
        <v>154</v>
      </c>
      <c r="M50" s="62" t="s">
        <v>155</v>
      </c>
      <c r="N50" s="62" t="s">
        <v>156</v>
      </c>
      <c r="O50" s="38" t="s">
        <v>1223</v>
      </c>
      <c r="P50" s="38" t="s">
        <v>9</v>
      </c>
      <c r="Q50" s="62" t="s">
        <v>448</v>
      </c>
      <c r="R50" s="38" t="str">
        <f t="shared" si="3"/>
        <v>104055107080202</v>
      </c>
      <c r="S50" s="38" t="str">
        <f t="shared" si="1"/>
        <v>D:\\研究生考试\\2025\\2025博士\\7 普通招考\\考生照片\\1040599723.jpg</v>
      </c>
      <c r="T50" s="38" t="str">
        <f t="shared" si="2"/>
        <v>男</v>
      </c>
      <c r="U50" s="38" t="s">
        <v>1223</v>
      </c>
      <c r="V50" s="38" t="s">
        <v>1224</v>
      </c>
      <c r="W50" s="38" t="s">
        <v>9</v>
      </c>
      <c r="X50" s="38" t="s">
        <v>1553</v>
      </c>
      <c r="Y50" s="38" t="s">
        <v>161</v>
      </c>
      <c r="Z50" s="38" t="s">
        <v>1238</v>
      </c>
      <c r="AA50" s="38" t="s">
        <v>152</v>
      </c>
      <c r="AB50" s="38" t="s">
        <v>153</v>
      </c>
      <c r="AC50" s="38" t="s">
        <v>1554</v>
      </c>
      <c r="AD50" s="38" t="s">
        <v>1555</v>
      </c>
      <c r="AE50" s="38" t="s">
        <v>1225</v>
      </c>
      <c r="AF50" s="38" t="s">
        <v>1226</v>
      </c>
      <c r="AG50" s="38" t="s">
        <v>167</v>
      </c>
      <c r="AH50" s="42" t="s">
        <v>1556</v>
      </c>
      <c r="AI50" s="43" t="s">
        <v>1556</v>
      </c>
      <c r="AJ50" s="38" t="s">
        <v>1557</v>
      </c>
      <c r="AK50" s="38" t="s">
        <v>1551</v>
      </c>
      <c r="AL50" s="38" t="s">
        <v>1558</v>
      </c>
      <c r="AM50" s="38" t="s">
        <v>161</v>
      </c>
      <c r="AN50" s="38" t="s">
        <v>1557</v>
      </c>
      <c r="AO50" s="38" t="s">
        <v>171</v>
      </c>
      <c r="AP50" s="38" t="s">
        <v>907</v>
      </c>
      <c r="AQ50" s="38" t="s">
        <v>202</v>
      </c>
      <c r="AR50" s="38" t="s">
        <v>156</v>
      </c>
      <c r="AS50" s="38" t="s">
        <v>156</v>
      </c>
      <c r="AT50" s="38" t="s">
        <v>174</v>
      </c>
      <c r="AU50" s="38" t="s">
        <v>175</v>
      </c>
      <c r="AV50" s="38" t="s">
        <v>1559</v>
      </c>
      <c r="AW50" s="38" t="s">
        <v>1559</v>
      </c>
      <c r="AX50" s="38" t="s">
        <v>1559</v>
      </c>
      <c r="AY50" s="38" t="s">
        <v>295</v>
      </c>
      <c r="AZ50" s="38" t="s">
        <v>200</v>
      </c>
      <c r="BA50" s="38" t="s">
        <v>1560</v>
      </c>
      <c r="BB50" s="38" t="s">
        <v>364</v>
      </c>
      <c r="BC50" s="38" t="s">
        <v>202</v>
      </c>
      <c r="BD50" s="38" t="s">
        <v>184</v>
      </c>
      <c r="BE50" s="38" t="s">
        <v>200</v>
      </c>
      <c r="BF50" s="38" t="s">
        <v>1561</v>
      </c>
      <c r="BG50" s="38" t="s">
        <v>1562</v>
      </c>
      <c r="BH50" s="38" t="s">
        <v>1563</v>
      </c>
      <c r="BI50" s="38" t="s">
        <v>1564</v>
      </c>
      <c r="BJ50" s="38" t="s">
        <v>154</v>
      </c>
      <c r="BK50" s="38" t="s">
        <v>200</v>
      </c>
      <c r="BL50" s="38" t="s">
        <v>725</v>
      </c>
      <c r="BM50" s="38" t="s">
        <v>726</v>
      </c>
      <c r="BN50" s="38" t="s">
        <v>456</v>
      </c>
      <c r="BO50" s="38" t="s">
        <v>1565</v>
      </c>
      <c r="BP50" s="38" t="s">
        <v>154</v>
      </c>
      <c r="BQ50" s="38" t="s">
        <v>200</v>
      </c>
      <c r="BR50" s="38" t="s">
        <v>725</v>
      </c>
      <c r="BS50" s="38" t="s">
        <v>726</v>
      </c>
      <c r="BT50" s="38" t="s">
        <v>456</v>
      </c>
      <c r="BU50" s="38" t="s">
        <v>1566</v>
      </c>
      <c r="BV50" s="38" t="s">
        <v>156</v>
      </c>
      <c r="BW50" s="38" t="s">
        <v>154</v>
      </c>
      <c r="BX50" s="38" t="s">
        <v>200</v>
      </c>
      <c r="BY50" s="38" t="s">
        <v>16</v>
      </c>
      <c r="BZ50" s="38" t="s">
        <v>160</v>
      </c>
      <c r="CA50" s="38" t="s">
        <v>432</v>
      </c>
      <c r="CB50" s="38" t="s">
        <v>171</v>
      </c>
      <c r="CC50" s="38" t="s">
        <v>156</v>
      </c>
      <c r="CD50" s="38" t="s">
        <v>154</v>
      </c>
      <c r="CE50" s="38" t="s">
        <v>200</v>
      </c>
      <c r="CF50" s="38" t="s">
        <v>16</v>
      </c>
      <c r="CG50" s="38" t="s">
        <v>160</v>
      </c>
      <c r="CH50" s="38" t="s">
        <v>432</v>
      </c>
      <c r="CI50" s="38" t="s">
        <v>171</v>
      </c>
      <c r="CJ50" s="38" t="s">
        <v>197</v>
      </c>
      <c r="CK50" s="38" t="s">
        <v>173</v>
      </c>
      <c r="CL50" s="38" t="s">
        <v>1567</v>
      </c>
      <c r="CM50" s="38" t="s">
        <v>154</v>
      </c>
      <c r="CN50" s="38" t="s">
        <v>200</v>
      </c>
      <c r="CO50" s="38" t="s">
        <v>1223</v>
      </c>
      <c r="CP50" s="38" t="s">
        <v>1224</v>
      </c>
      <c r="CQ50" s="38" t="s">
        <v>9</v>
      </c>
      <c r="CR50" s="38" t="s">
        <v>1553</v>
      </c>
      <c r="CS50" s="38" t="s">
        <v>161</v>
      </c>
      <c r="CT50" s="38" t="s">
        <v>1238</v>
      </c>
      <c r="CU50" s="38" t="s">
        <v>201</v>
      </c>
      <c r="CV50" s="38" t="s">
        <v>190</v>
      </c>
      <c r="CW50" s="38" t="s">
        <v>156</v>
      </c>
      <c r="CX50" s="38" t="s">
        <v>202</v>
      </c>
      <c r="CY50" s="38" t="s">
        <v>202</v>
      </c>
      <c r="CZ50" s="38" t="s">
        <v>175</v>
      </c>
      <c r="DA50" s="38" t="s">
        <v>171</v>
      </c>
      <c r="DB50" s="38" t="s">
        <v>171</v>
      </c>
      <c r="DC50" s="38" t="s">
        <v>152</v>
      </c>
      <c r="DD50" s="38" t="s">
        <v>153</v>
      </c>
      <c r="DE50" s="38" t="s">
        <v>1554</v>
      </c>
      <c r="DF50" s="38" t="s">
        <v>1555</v>
      </c>
      <c r="DG50" s="38" t="s">
        <v>1225</v>
      </c>
      <c r="DH50" s="38" t="s">
        <v>1226</v>
      </c>
      <c r="DI50" s="38" t="s">
        <v>1568</v>
      </c>
      <c r="DJ50" s="38" t="s">
        <v>1569</v>
      </c>
      <c r="DK50" s="38" t="s">
        <v>1551</v>
      </c>
      <c r="DL50" s="38" t="s">
        <v>1551</v>
      </c>
      <c r="DM50" s="38" t="s">
        <v>1570</v>
      </c>
      <c r="DN50" s="38" t="s">
        <v>171</v>
      </c>
      <c r="DO50" s="38" t="s">
        <v>171</v>
      </c>
      <c r="DP50" s="38" t="s">
        <v>171</v>
      </c>
      <c r="DQ50" s="38" t="s">
        <v>171</v>
      </c>
      <c r="DR50" s="38" t="s">
        <v>1551</v>
      </c>
      <c r="DS50" s="38" t="s">
        <v>1571</v>
      </c>
      <c r="DT50" s="38" t="s">
        <v>171</v>
      </c>
      <c r="DU50" s="38" t="s">
        <v>351</v>
      </c>
      <c r="DV50" s="38" t="s">
        <v>351</v>
      </c>
      <c r="DW50" s="38" t="s">
        <v>351</v>
      </c>
      <c r="DX50" s="38" t="s">
        <v>351</v>
      </c>
      <c r="DY50" s="38" t="s">
        <v>209</v>
      </c>
      <c r="DZ50" s="38" t="s">
        <v>171</v>
      </c>
    </row>
    <row r="51" spans="1:130">
      <c r="A51" s="38" t="s">
        <v>1572</v>
      </c>
      <c r="B51" s="38" t="s">
        <v>1573</v>
      </c>
      <c r="C51" s="38" t="s">
        <v>1574</v>
      </c>
      <c r="D51" s="38" t="s">
        <v>148</v>
      </c>
      <c r="E51" s="38" t="s">
        <v>1575</v>
      </c>
      <c r="F51" s="38" t="s">
        <v>1221</v>
      </c>
      <c r="G51" s="38" t="s">
        <v>151</v>
      </c>
      <c r="I51" s="39" t="s">
        <v>152</v>
      </c>
      <c r="J51" s="38" t="s">
        <v>153</v>
      </c>
      <c r="K51" s="20" t="str">
        <f>IF(VLOOKUP(B51,免考英语!G:I,3,0)="是","是","")</f>
        <v/>
      </c>
      <c r="L51" s="38" t="s">
        <v>154</v>
      </c>
      <c r="M51" s="62" t="s">
        <v>155</v>
      </c>
      <c r="N51" s="62" t="s">
        <v>156</v>
      </c>
      <c r="O51" s="38" t="s">
        <v>1223</v>
      </c>
      <c r="P51" s="38" t="s">
        <v>9</v>
      </c>
      <c r="Q51" s="62" t="s">
        <v>174</v>
      </c>
      <c r="R51" s="38" t="str">
        <f t="shared" si="3"/>
        <v>104055107080203</v>
      </c>
      <c r="S51" s="38" t="str">
        <f t="shared" si="1"/>
        <v>D:\\研究生考试\\2025\\2025博士\\7 普通招考\\考生照片\\1040599712.jpg</v>
      </c>
      <c r="T51" s="38" t="str">
        <f t="shared" si="2"/>
        <v>男</v>
      </c>
      <c r="U51" s="38" t="s">
        <v>1223</v>
      </c>
      <c r="V51" s="38" t="s">
        <v>1224</v>
      </c>
      <c r="W51" s="38" t="s">
        <v>9</v>
      </c>
      <c r="X51" s="38" t="s">
        <v>1553</v>
      </c>
      <c r="Y51" s="38" t="s">
        <v>161</v>
      </c>
      <c r="Z51" s="38" t="s">
        <v>1238</v>
      </c>
      <c r="AA51" s="38" t="s">
        <v>152</v>
      </c>
      <c r="AB51" s="38" t="s">
        <v>153</v>
      </c>
      <c r="AC51" s="38" t="s">
        <v>1554</v>
      </c>
      <c r="AD51" s="38" t="s">
        <v>1555</v>
      </c>
      <c r="AE51" s="38" t="s">
        <v>1225</v>
      </c>
      <c r="AF51" s="38" t="s">
        <v>1226</v>
      </c>
      <c r="AG51" s="38" t="s">
        <v>167</v>
      </c>
      <c r="AH51" s="42" t="s">
        <v>1556</v>
      </c>
      <c r="AI51" s="43" t="s">
        <v>1556</v>
      </c>
      <c r="AJ51" s="38" t="s">
        <v>1576</v>
      </c>
      <c r="AK51" s="38" t="s">
        <v>1575</v>
      </c>
      <c r="AL51" s="38" t="s">
        <v>1577</v>
      </c>
      <c r="AM51" s="38" t="s">
        <v>161</v>
      </c>
      <c r="AN51" s="38" t="s">
        <v>1576</v>
      </c>
      <c r="AO51" s="38" t="s">
        <v>171</v>
      </c>
      <c r="AP51" s="38" t="s">
        <v>1578</v>
      </c>
      <c r="AQ51" s="38" t="s">
        <v>161</v>
      </c>
      <c r="AR51" s="38" t="s">
        <v>156</v>
      </c>
      <c r="AS51" s="38" t="s">
        <v>156</v>
      </c>
      <c r="AT51" s="38" t="s">
        <v>174</v>
      </c>
      <c r="AU51" s="38" t="s">
        <v>175</v>
      </c>
      <c r="AV51" s="38" t="s">
        <v>1579</v>
      </c>
      <c r="AW51" s="38" t="s">
        <v>1579</v>
      </c>
      <c r="AX51" s="38" t="s">
        <v>1579</v>
      </c>
      <c r="AY51" s="38" t="s">
        <v>241</v>
      </c>
      <c r="AZ51" s="38" t="s">
        <v>1580</v>
      </c>
      <c r="BA51" s="38" t="s">
        <v>1581</v>
      </c>
      <c r="BB51" s="38" t="s">
        <v>262</v>
      </c>
      <c r="BC51" s="38" t="s">
        <v>202</v>
      </c>
      <c r="BD51" s="38" t="s">
        <v>184</v>
      </c>
      <c r="BE51" s="38" t="s">
        <v>200</v>
      </c>
      <c r="BF51" s="38" t="s">
        <v>1582</v>
      </c>
      <c r="BG51" s="38" t="s">
        <v>186</v>
      </c>
      <c r="BH51" s="38" t="s">
        <v>1583</v>
      </c>
      <c r="BI51" s="38" t="s">
        <v>186</v>
      </c>
      <c r="BJ51" s="38" t="s">
        <v>154</v>
      </c>
      <c r="BK51" s="38" t="s">
        <v>200</v>
      </c>
      <c r="BL51" s="38" t="s">
        <v>725</v>
      </c>
      <c r="BM51" s="38" t="s">
        <v>726</v>
      </c>
      <c r="BN51" s="38" t="s">
        <v>629</v>
      </c>
      <c r="BO51" s="38" t="s">
        <v>1584</v>
      </c>
      <c r="BP51" s="38" t="s">
        <v>154</v>
      </c>
      <c r="BQ51" s="38" t="s">
        <v>200</v>
      </c>
      <c r="BR51" s="38" t="s">
        <v>725</v>
      </c>
      <c r="BS51" s="38" t="s">
        <v>726</v>
      </c>
      <c r="BT51" s="38" t="s">
        <v>629</v>
      </c>
      <c r="BU51" s="38" t="s">
        <v>1585</v>
      </c>
      <c r="BV51" s="38" t="s">
        <v>156</v>
      </c>
      <c r="BW51" s="38" t="s">
        <v>154</v>
      </c>
      <c r="BX51" s="38" t="s">
        <v>200</v>
      </c>
      <c r="BY51" s="38" t="s">
        <v>1237</v>
      </c>
      <c r="BZ51" s="38" t="s">
        <v>1238</v>
      </c>
      <c r="CA51" s="38" t="s">
        <v>432</v>
      </c>
      <c r="CB51" s="38" t="s">
        <v>171</v>
      </c>
      <c r="CC51" s="38" t="s">
        <v>156</v>
      </c>
      <c r="CD51" s="38" t="s">
        <v>154</v>
      </c>
      <c r="CE51" s="38" t="s">
        <v>200</v>
      </c>
      <c r="CF51" s="38" t="s">
        <v>1237</v>
      </c>
      <c r="CG51" s="38" t="s">
        <v>1238</v>
      </c>
      <c r="CH51" s="38" t="s">
        <v>432</v>
      </c>
      <c r="CI51" s="38" t="s">
        <v>171</v>
      </c>
      <c r="CJ51" s="38" t="s">
        <v>280</v>
      </c>
      <c r="CK51" s="38" t="s">
        <v>173</v>
      </c>
      <c r="CL51" s="38" t="s">
        <v>1586</v>
      </c>
      <c r="CM51" s="38" t="s">
        <v>154</v>
      </c>
      <c r="CN51" s="38" t="s">
        <v>200</v>
      </c>
      <c r="CO51" s="38" t="s">
        <v>1223</v>
      </c>
      <c r="CP51" s="38" t="s">
        <v>1224</v>
      </c>
      <c r="CQ51" s="38" t="s">
        <v>9</v>
      </c>
      <c r="CR51" s="38" t="s">
        <v>1553</v>
      </c>
      <c r="CS51" s="38" t="s">
        <v>161</v>
      </c>
      <c r="CT51" s="38" t="s">
        <v>1238</v>
      </c>
      <c r="CU51" s="38" t="s">
        <v>201</v>
      </c>
      <c r="CV51" s="38" t="s">
        <v>190</v>
      </c>
      <c r="CW51" s="38" t="s">
        <v>156</v>
      </c>
      <c r="CX51" s="38" t="s">
        <v>202</v>
      </c>
      <c r="CY51" s="38" t="s">
        <v>202</v>
      </c>
      <c r="CZ51" s="38" t="s">
        <v>175</v>
      </c>
      <c r="DA51" s="38" t="s">
        <v>171</v>
      </c>
      <c r="DB51" s="38" t="s">
        <v>171</v>
      </c>
      <c r="DC51" s="38" t="s">
        <v>152</v>
      </c>
      <c r="DD51" s="38" t="s">
        <v>153</v>
      </c>
      <c r="DE51" s="38" t="s">
        <v>1554</v>
      </c>
      <c r="DF51" s="38" t="s">
        <v>1555</v>
      </c>
      <c r="DG51" s="38" t="s">
        <v>1225</v>
      </c>
      <c r="DH51" s="38" t="s">
        <v>1226</v>
      </c>
      <c r="DI51" s="38" t="s">
        <v>460</v>
      </c>
      <c r="DJ51" s="38" t="s">
        <v>262</v>
      </c>
      <c r="DK51" s="38" t="s">
        <v>175</v>
      </c>
      <c r="DL51" s="38" t="s">
        <v>1575</v>
      </c>
      <c r="DM51" s="38" t="s">
        <v>1587</v>
      </c>
      <c r="DN51" s="38" t="s">
        <v>171</v>
      </c>
      <c r="DO51" s="38" t="s">
        <v>171</v>
      </c>
      <c r="DP51" s="38" t="s">
        <v>171</v>
      </c>
      <c r="DQ51" s="38" t="s">
        <v>171</v>
      </c>
      <c r="DR51" s="38" t="s">
        <v>1575</v>
      </c>
      <c r="DS51" s="38" t="s">
        <v>1588</v>
      </c>
      <c r="DT51" s="38" t="s">
        <v>171</v>
      </c>
      <c r="DU51" s="38" t="s">
        <v>351</v>
      </c>
      <c r="DV51" s="38" t="s">
        <v>351</v>
      </c>
      <c r="DW51" s="38" t="s">
        <v>351</v>
      </c>
      <c r="DX51" s="38" t="s">
        <v>351</v>
      </c>
      <c r="DY51" s="38" t="s">
        <v>209</v>
      </c>
      <c r="DZ51" s="38" t="s">
        <v>171</v>
      </c>
    </row>
    <row r="52" spans="1:130">
      <c r="A52" s="38" t="s">
        <v>1589</v>
      </c>
      <c r="B52" s="38" t="s">
        <v>1590</v>
      </c>
      <c r="C52" s="38" t="s">
        <v>1591</v>
      </c>
      <c r="D52" s="38" t="s">
        <v>1592</v>
      </c>
      <c r="E52" s="38" t="s">
        <v>1593</v>
      </c>
      <c r="F52" s="38" t="s">
        <v>1594</v>
      </c>
      <c r="G52" s="38" t="s">
        <v>151</v>
      </c>
      <c r="I52" s="39" t="s">
        <v>152</v>
      </c>
      <c r="J52" s="38" t="s">
        <v>153</v>
      </c>
      <c r="K52" s="20" t="str">
        <f>IF(VLOOKUP(B52,免考英语!G:I,3,0)="是","是","")</f>
        <v/>
      </c>
      <c r="L52" s="38" t="s">
        <v>154</v>
      </c>
      <c r="M52" s="62" t="s">
        <v>155</v>
      </c>
      <c r="N52" s="62" t="s">
        <v>156</v>
      </c>
      <c r="O52" s="38" t="s">
        <v>1223</v>
      </c>
      <c r="P52" s="38" t="s">
        <v>9</v>
      </c>
      <c r="Q52" s="62" t="s">
        <v>1014</v>
      </c>
      <c r="R52" s="38" t="str">
        <f t="shared" si="3"/>
        <v>104055107080204</v>
      </c>
      <c r="S52" s="38" t="str">
        <f t="shared" si="1"/>
        <v>D:\\研究生考试\\2025\\2025博士\\7 普通招考\\考生照片\\1040599698.jpg</v>
      </c>
      <c r="T52" s="38" t="str">
        <f t="shared" si="2"/>
        <v>男</v>
      </c>
      <c r="U52" s="38" t="s">
        <v>1223</v>
      </c>
      <c r="V52" s="38" t="s">
        <v>1224</v>
      </c>
      <c r="W52" s="38" t="s">
        <v>9</v>
      </c>
      <c r="X52" s="38" t="s">
        <v>1553</v>
      </c>
      <c r="Y52" s="38" t="s">
        <v>161</v>
      </c>
      <c r="Z52" s="38" t="s">
        <v>1238</v>
      </c>
      <c r="AA52" s="38" t="s">
        <v>152</v>
      </c>
      <c r="AB52" s="38" t="s">
        <v>153</v>
      </c>
      <c r="AC52" s="38" t="s">
        <v>1554</v>
      </c>
      <c r="AD52" s="38" t="s">
        <v>1555</v>
      </c>
      <c r="AE52" s="38" t="s">
        <v>1225</v>
      </c>
      <c r="AF52" s="38" t="s">
        <v>1226</v>
      </c>
      <c r="AG52" s="38" t="s">
        <v>167</v>
      </c>
      <c r="AH52" s="42" t="s">
        <v>1556</v>
      </c>
      <c r="AI52" s="43" t="s">
        <v>1556</v>
      </c>
      <c r="AJ52" s="38" t="s">
        <v>1595</v>
      </c>
      <c r="AK52" s="38" t="s">
        <v>1593</v>
      </c>
      <c r="AL52" s="38" t="s">
        <v>1596</v>
      </c>
      <c r="AM52" s="38" t="s">
        <v>161</v>
      </c>
      <c r="AN52" s="38" t="s">
        <v>1595</v>
      </c>
      <c r="AO52" s="38" t="s">
        <v>171</v>
      </c>
      <c r="AP52" s="38" t="s">
        <v>1597</v>
      </c>
      <c r="AQ52" s="38" t="s">
        <v>161</v>
      </c>
      <c r="AR52" s="38" t="s">
        <v>156</v>
      </c>
      <c r="AS52" s="38" t="s">
        <v>156</v>
      </c>
      <c r="AT52" s="38" t="s">
        <v>174</v>
      </c>
      <c r="AU52" s="38" t="s">
        <v>175</v>
      </c>
      <c r="AV52" s="38" t="s">
        <v>1598</v>
      </c>
      <c r="AW52" s="38" t="s">
        <v>1598</v>
      </c>
      <c r="AX52" s="38" t="s">
        <v>1598</v>
      </c>
      <c r="AY52" s="38" t="s">
        <v>241</v>
      </c>
      <c r="AZ52" s="38" t="s">
        <v>200</v>
      </c>
      <c r="BA52" s="38" t="s">
        <v>909</v>
      </c>
      <c r="BB52" s="38" t="s">
        <v>1599</v>
      </c>
      <c r="BC52" s="38" t="s">
        <v>183</v>
      </c>
      <c r="BD52" s="38" t="s">
        <v>184</v>
      </c>
      <c r="BE52" s="38" t="s">
        <v>200</v>
      </c>
      <c r="BF52" s="38" t="s">
        <v>1600</v>
      </c>
      <c r="BG52" s="38" t="s">
        <v>1601</v>
      </c>
      <c r="BH52" s="38" t="s">
        <v>1602</v>
      </c>
      <c r="BI52" s="38" t="s">
        <v>1603</v>
      </c>
      <c r="BJ52" s="38" t="s">
        <v>154</v>
      </c>
      <c r="BK52" s="38" t="s">
        <v>200</v>
      </c>
      <c r="BL52" s="38" t="s">
        <v>725</v>
      </c>
      <c r="BM52" s="38" t="s">
        <v>726</v>
      </c>
      <c r="BN52" s="38" t="s">
        <v>456</v>
      </c>
      <c r="BO52" s="38" t="s">
        <v>1604</v>
      </c>
      <c r="BP52" s="38" t="s">
        <v>154</v>
      </c>
      <c r="BQ52" s="38" t="s">
        <v>200</v>
      </c>
      <c r="BR52" s="38" t="s">
        <v>725</v>
      </c>
      <c r="BS52" s="38" t="s">
        <v>726</v>
      </c>
      <c r="BT52" s="38" t="s">
        <v>1459</v>
      </c>
      <c r="BU52" s="38" t="s">
        <v>1605</v>
      </c>
      <c r="BV52" s="38" t="s">
        <v>156</v>
      </c>
      <c r="BW52" s="38" t="s">
        <v>154</v>
      </c>
      <c r="BX52" s="38" t="s">
        <v>200</v>
      </c>
      <c r="BY52" s="38" t="s">
        <v>16</v>
      </c>
      <c r="BZ52" s="38" t="s">
        <v>160</v>
      </c>
      <c r="CA52" s="38" t="s">
        <v>1606</v>
      </c>
      <c r="CB52" s="38" t="s">
        <v>186</v>
      </c>
      <c r="CC52" s="38" t="s">
        <v>156</v>
      </c>
      <c r="CD52" s="38" t="s">
        <v>154</v>
      </c>
      <c r="CE52" s="38" t="s">
        <v>200</v>
      </c>
      <c r="CF52" s="38" t="s">
        <v>16</v>
      </c>
      <c r="CG52" s="38" t="s">
        <v>160</v>
      </c>
      <c r="CH52" s="38" t="s">
        <v>1606</v>
      </c>
      <c r="CI52" s="38" t="s">
        <v>186</v>
      </c>
      <c r="CJ52" s="38" t="s">
        <v>197</v>
      </c>
      <c r="CK52" s="38" t="s">
        <v>173</v>
      </c>
      <c r="CL52" s="38" t="s">
        <v>1607</v>
      </c>
      <c r="CM52" s="38" t="s">
        <v>154</v>
      </c>
      <c r="CN52" s="38" t="s">
        <v>200</v>
      </c>
      <c r="CO52" s="38" t="s">
        <v>1223</v>
      </c>
      <c r="CP52" s="38" t="s">
        <v>1224</v>
      </c>
      <c r="CQ52" s="38" t="s">
        <v>9</v>
      </c>
      <c r="CR52" s="38" t="s">
        <v>1553</v>
      </c>
      <c r="CS52" s="38" t="s">
        <v>161</v>
      </c>
      <c r="CT52" s="38" t="s">
        <v>1238</v>
      </c>
      <c r="CU52" s="38" t="s">
        <v>201</v>
      </c>
      <c r="CV52" s="38" t="s">
        <v>190</v>
      </c>
      <c r="CW52" s="38" t="s">
        <v>156</v>
      </c>
      <c r="CX52" s="38" t="s">
        <v>202</v>
      </c>
      <c r="CY52" s="38" t="s">
        <v>202</v>
      </c>
      <c r="CZ52" s="38" t="s">
        <v>175</v>
      </c>
      <c r="DA52" s="38" t="s">
        <v>171</v>
      </c>
      <c r="DB52" s="38" t="s">
        <v>171</v>
      </c>
      <c r="DC52" s="38" t="s">
        <v>152</v>
      </c>
      <c r="DD52" s="38" t="s">
        <v>153</v>
      </c>
      <c r="DE52" s="38" t="s">
        <v>1554</v>
      </c>
      <c r="DF52" s="38" t="s">
        <v>1555</v>
      </c>
      <c r="DG52" s="38" t="s">
        <v>1225</v>
      </c>
      <c r="DH52" s="38" t="s">
        <v>1226</v>
      </c>
      <c r="DI52" s="38" t="s">
        <v>1608</v>
      </c>
      <c r="DJ52" s="38" t="s">
        <v>1599</v>
      </c>
      <c r="DK52" s="38" t="s">
        <v>1593</v>
      </c>
      <c r="DL52" s="38" t="s">
        <v>1593</v>
      </c>
      <c r="DM52" s="38" t="s">
        <v>1609</v>
      </c>
      <c r="DN52" s="38" t="s">
        <v>171</v>
      </c>
      <c r="DO52" s="38" t="s">
        <v>171</v>
      </c>
      <c r="DP52" s="38" t="s">
        <v>171</v>
      </c>
      <c r="DQ52" s="38" t="s">
        <v>171</v>
      </c>
      <c r="DR52" s="38" t="s">
        <v>1593</v>
      </c>
      <c r="DS52" s="38" t="s">
        <v>1610</v>
      </c>
      <c r="DT52" s="38" t="s">
        <v>1611</v>
      </c>
      <c r="DU52" s="38" t="s">
        <v>351</v>
      </c>
      <c r="DV52" s="38" t="s">
        <v>351</v>
      </c>
      <c r="DW52" s="38" t="s">
        <v>351</v>
      </c>
      <c r="DX52" s="38" t="s">
        <v>351</v>
      </c>
      <c r="DY52" s="38" t="s">
        <v>209</v>
      </c>
      <c r="DZ52" s="38" t="s">
        <v>171</v>
      </c>
    </row>
    <row r="53" spans="1:130">
      <c r="A53" s="38" t="s">
        <v>1612</v>
      </c>
      <c r="B53" s="38" t="s">
        <v>1613</v>
      </c>
      <c r="C53" s="38" t="s">
        <v>1614</v>
      </c>
      <c r="D53" s="38" t="s">
        <v>148</v>
      </c>
      <c r="E53" s="38" t="s">
        <v>1615</v>
      </c>
      <c r="F53" s="38" t="s">
        <v>1616</v>
      </c>
      <c r="G53" s="38" t="s">
        <v>215</v>
      </c>
      <c r="H53" s="38" t="s">
        <v>200</v>
      </c>
      <c r="I53" s="39" t="s">
        <v>152</v>
      </c>
      <c r="J53" s="38" t="s">
        <v>153</v>
      </c>
      <c r="K53" s="20" t="str">
        <f>IF(VLOOKUP(B53,免考英语!G:I,3,0)="是","是","")</f>
        <v/>
      </c>
      <c r="L53" s="38" t="s">
        <v>154</v>
      </c>
      <c r="M53" s="62" t="s">
        <v>155</v>
      </c>
      <c r="N53" s="62" t="s">
        <v>156</v>
      </c>
      <c r="O53" s="38" t="s">
        <v>1223</v>
      </c>
      <c r="P53" s="38" t="s">
        <v>9</v>
      </c>
      <c r="Q53" s="62" t="s">
        <v>677</v>
      </c>
      <c r="R53" s="38" t="str">
        <f t="shared" si="3"/>
        <v>104055107080205</v>
      </c>
      <c r="S53" s="38" t="str">
        <f t="shared" si="1"/>
        <v>D:\\研究生考试\\2025\\2025博士\\7 普通招考\\考生照片\\1040599741.jpg</v>
      </c>
      <c r="T53" s="38" t="str">
        <f t="shared" si="2"/>
        <v>女</v>
      </c>
      <c r="U53" s="38" t="s">
        <v>1223</v>
      </c>
      <c r="V53" s="38" t="s">
        <v>1224</v>
      </c>
      <c r="W53" s="38" t="s">
        <v>9</v>
      </c>
      <c r="X53" s="38" t="s">
        <v>1553</v>
      </c>
      <c r="Y53" s="38" t="s">
        <v>161</v>
      </c>
      <c r="Z53" s="38" t="s">
        <v>1238</v>
      </c>
      <c r="AA53" s="38" t="s">
        <v>152</v>
      </c>
      <c r="AB53" s="38" t="s">
        <v>153</v>
      </c>
      <c r="AC53" s="38" t="s">
        <v>1554</v>
      </c>
      <c r="AD53" s="38" t="s">
        <v>1555</v>
      </c>
      <c r="AE53" s="38" t="s">
        <v>1225</v>
      </c>
      <c r="AF53" s="38" t="s">
        <v>1226</v>
      </c>
      <c r="AG53" s="38" t="s">
        <v>167</v>
      </c>
      <c r="AH53" s="42" t="s">
        <v>1556</v>
      </c>
      <c r="AI53" s="43" t="s">
        <v>1556</v>
      </c>
      <c r="AJ53" s="38" t="s">
        <v>1617</v>
      </c>
      <c r="AK53" s="38" t="s">
        <v>1615</v>
      </c>
      <c r="AL53" s="38" t="s">
        <v>1618</v>
      </c>
      <c r="AM53" s="38" t="s">
        <v>161</v>
      </c>
      <c r="AN53" s="38" t="s">
        <v>1617</v>
      </c>
      <c r="AO53" s="38" t="s">
        <v>171</v>
      </c>
      <c r="AP53" s="38" t="s">
        <v>1619</v>
      </c>
      <c r="AQ53" s="38" t="s">
        <v>161</v>
      </c>
      <c r="AR53" s="38" t="s">
        <v>173</v>
      </c>
      <c r="AS53" s="38" t="s">
        <v>173</v>
      </c>
      <c r="AT53" s="38" t="s">
        <v>161</v>
      </c>
      <c r="AU53" s="38" t="s">
        <v>175</v>
      </c>
      <c r="AV53" s="38" t="s">
        <v>1230</v>
      </c>
      <c r="AW53" s="38" t="s">
        <v>1230</v>
      </c>
      <c r="AX53" s="38" t="s">
        <v>1230</v>
      </c>
      <c r="AY53" s="38" t="s">
        <v>295</v>
      </c>
      <c r="AZ53" s="38" t="s">
        <v>200</v>
      </c>
      <c r="BA53" s="38" t="s">
        <v>1620</v>
      </c>
      <c r="BB53" s="38" t="s">
        <v>568</v>
      </c>
      <c r="BC53" s="38" t="s">
        <v>225</v>
      </c>
      <c r="BD53" s="38" t="s">
        <v>184</v>
      </c>
      <c r="BE53" s="38" t="s">
        <v>200</v>
      </c>
      <c r="BF53" s="38" t="s">
        <v>1621</v>
      </c>
      <c r="BG53" s="38" t="s">
        <v>186</v>
      </c>
      <c r="BH53" s="38" t="s">
        <v>1622</v>
      </c>
      <c r="BI53" s="38" t="s">
        <v>1623</v>
      </c>
      <c r="BJ53" s="38" t="s">
        <v>1624</v>
      </c>
      <c r="BK53" s="38" t="s">
        <v>1625</v>
      </c>
      <c r="BL53" s="38" t="s">
        <v>1626</v>
      </c>
      <c r="BM53" s="38" t="s">
        <v>1627</v>
      </c>
      <c r="BN53" s="38" t="s">
        <v>271</v>
      </c>
      <c r="BO53" s="38" t="s">
        <v>1628</v>
      </c>
      <c r="BP53" s="38" t="s">
        <v>1624</v>
      </c>
      <c r="BQ53" s="38" t="s">
        <v>1625</v>
      </c>
      <c r="BR53" s="38" t="s">
        <v>1626</v>
      </c>
      <c r="BS53" s="38" t="s">
        <v>1627</v>
      </c>
      <c r="BT53" s="38" t="s">
        <v>271</v>
      </c>
      <c r="BU53" s="38" t="s">
        <v>1629</v>
      </c>
      <c r="BV53" s="38" t="s">
        <v>156</v>
      </c>
      <c r="BW53" s="38" t="s">
        <v>1630</v>
      </c>
      <c r="BX53" s="38" t="s">
        <v>1631</v>
      </c>
      <c r="BY53" s="38" t="s">
        <v>190</v>
      </c>
      <c r="BZ53" s="38" t="s">
        <v>1632</v>
      </c>
      <c r="CA53" s="38" t="s">
        <v>400</v>
      </c>
      <c r="CB53" s="38" t="s">
        <v>1633</v>
      </c>
      <c r="CC53" s="38" t="s">
        <v>156</v>
      </c>
      <c r="CD53" s="38" t="s">
        <v>1630</v>
      </c>
      <c r="CE53" s="38" t="s">
        <v>1631</v>
      </c>
      <c r="CF53" s="38" t="s">
        <v>190</v>
      </c>
      <c r="CG53" s="38" t="s">
        <v>1632</v>
      </c>
      <c r="CH53" s="38" t="s">
        <v>400</v>
      </c>
      <c r="CI53" s="38" t="s">
        <v>1634</v>
      </c>
      <c r="CJ53" s="38" t="s">
        <v>1635</v>
      </c>
      <c r="CK53" s="38" t="s">
        <v>173</v>
      </c>
      <c r="CL53" s="38" t="s">
        <v>171</v>
      </c>
      <c r="CM53" s="38" t="s">
        <v>154</v>
      </c>
      <c r="CN53" s="38" t="s">
        <v>200</v>
      </c>
      <c r="CO53" s="38" t="s">
        <v>1223</v>
      </c>
      <c r="CP53" s="38" t="s">
        <v>1224</v>
      </c>
      <c r="CQ53" s="38" t="s">
        <v>9</v>
      </c>
      <c r="CR53" s="38" t="s">
        <v>1553</v>
      </c>
      <c r="CS53" s="38" t="s">
        <v>161</v>
      </c>
      <c r="CT53" s="38" t="s">
        <v>1238</v>
      </c>
      <c r="CU53" s="38" t="s">
        <v>201</v>
      </c>
      <c r="CV53" s="38" t="s">
        <v>190</v>
      </c>
      <c r="CW53" s="38" t="s">
        <v>156</v>
      </c>
      <c r="CX53" s="38" t="s">
        <v>202</v>
      </c>
      <c r="CY53" s="38" t="s">
        <v>183</v>
      </c>
      <c r="CZ53" s="38" t="s">
        <v>175</v>
      </c>
      <c r="DA53" s="38" t="s">
        <v>295</v>
      </c>
      <c r="DB53" s="38" t="s">
        <v>200</v>
      </c>
      <c r="DC53" s="38" t="s">
        <v>152</v>
      </c>
      <c r="DD53" s="38" t="s">
        <v>153</v>
      </c>
      <c r="DE53" s="38" t="s">
        <v>1554</v>
      </c>
      <c r="DF53" s="38" t="s">
        <v>1555</v>
      </c>
      <c r="DG53" s="38" t="s">
        <v>1225</v>
      </c>
      <c r="DH53" s="38" t="s">
        <v>1226</v>
      </c>
      <c r="DI53" s="38" t="s">
        <v>1636</v>
      </c>
      <c r="DJ53" s="38" t="s">
        <v>568</v>
      </c>
      <c r="DK53" s="38" t="s">
        <v>1637</v>
      </c>
      <c r="DL53" s="38" t="s">
        <v>1615</v>
      </c>
      <c r="DM53" s="38" t="s">
        <v>1638</v>
      </c>
      <c r="DN53" s="38" t="s">
        <v>171</v>
      </c>
      <c r="DO53" s="38" t="s">
        <v>171</v>
      </c>
      <c r="DP53" s="38" t="s">
        <v>171</v>
      </c>
      <c r="DQ53" s="38" t="s">
        <v>171</v>
      </c>
      <c r="DR53" s="38" t="s">
        <v>1639</v>
      </c>
      <c r="DS53" s="38" t="s">
        <v>1640</v>
      </c>
      <c r="DT53" s="38" t="s">
        <v>171</v>
      </c>
      <c r="DU53" s="38" t="s">
        <v>895</v>
      </c>
      <c r="DV53" s="38" t="s">
        <v>895</v>
      </c>
      <c r="DW53" s="38" t="s">
        <v>895</v>
      </c>
      <c r="DX53" s="38" t="s">
        <v>895</v>
      </c>
      <c r="DY53" s="38" t="s">
        <v>209</v>
      </c>
      <c r="DZ53" s="38" t="s">
        <v>171</v>
      </c>
    </row>
    <row r="54" spans="1:130">
      <c r="A54" s="38" t="s">
        <v>1641</v>
      </c>
      <c r="B54" s="38" t="s">
        <v>1642</v>
      </c>
      <c r="C54" s="38" t="s">
        <v>1643</v>
      </c>
      <c r="D54" s="38" t="s">
        <v>148</v>
      </c>
      <c r="E54" s="38" t="s">
        <v>1644</v>
      </c>
      <c r="F54" s="38" t="s">
        <v>1552</v>
      </c>
      <c r="G54" s="38" t="s">
        <v>215</v>
      </c>
      <c r="H54" s="38" t="s">
        <v>200</v>
      </c>
      <c r="I54" s="39" t="s">
        <v>152</v>
      </c>
      <c r="J54" s="38" t="s">
        <v>153</v>
      </c>
      <c r="K54" s="20" t="str">
        <f>IF(VLOOKUP(B54,免考英语!G:I,3,0)="是","是","")</f>
        <v/>
      </c>
      <c r="L54" s="38" t="s">
        <v>154</v>
      </c>
      <c r="M54" s="62" t="s">
        <v>155</v>
      </c>
      <c r="N54" s="62" t="s">
        <v>156</v>
      </c>
      <c r="O54" s="38" t="s">
        <v>1223</v>
      </c>
      <c r="P54" s="38" t="s">
        <v>9</v>
      </c>
      <c r="Q54" s="62" t="s">
        <v>714</v>
      </c>
      <c r="R54" s="38" t="str">
        <f t="shared" si="3"/>
        <v>104055107080206</v>
      </c>
      <c r="S54" s="38" t="str">
        <f t="shared" si="1"/>
        <v>D:\\研究生考试\\2025\\2025博士\\7 普通招考\\考生照片\\1040599778.jpg</v>
      </c>
      <c r="T54" s="38" t="str">
        <f t="shared" si="2"/>
        <v>女</v>
      </c>
      <c r="U54" s="38" t="s">
        <v>1223</v>
      </c>
      <c r="V54" s="38" t="s">
        <v>1224</v>
      </c>
      <c r="W54" s="38" t="s">
        <v>9</v>
      </c>
      <c r="X54" s="38" t="s">
        <v>1553</v>
      </c>
      <c r="Y54" s="38" t="s">
        <v>161</v>
      </c>
      <c r="Z54" s="38" t="s">
        <v>1238</v>
      </c>
      <c r="AA54" s="38" t="s">
        <v>152</v>
      </c>
      <c r="AB54" s="38" t="s">
        <v>153</v>
      </c>
      <c r="AC54" s="38" t="s">
        <v>1554</v>
      </c>
      <c r="AD54" s="38" t="s">
        <v>1555</v>
      </c>
      <c r="AE54" s="38" t="s">
        <v>1225</v>
      </c>
      <c r="AF54" s="38" t="s">
        <v>1226</v>
      </c>
      <c r="AG54" s="38" t="s">
        <v>167</v>
      </c>
      <c r="AH54" s="42" t="s">
        <v>1556</v>
      </c>
      <c r="AI54" s="43" t="s">
        <v>1556</v>
      </c>
      <c r="AJ54" s="38" t="s">
        <v>1645</v>
      </c>
      <c r="AK54" s="38" t="s">
        <v>1644</v>
      </c>
      <c r="AL54" s="38" t="s">
        <v>1646</v>
      </c>
      <c r="AM54" s="38" t="s">
        <v>161</v>
      </c>
      <c r="AN54" s="38" t="s">
        <v>1645</v>
      </c>
      <c r="AO54" s="38" t="s">
        <v>171</v>
      </c>
      <c r="AP54" s="38" t="s">
        <v>1647</v>
      </c>
      <c r="AQ54" s="38" t="s">
        <v>161</v>
      </c>
      <c r="AR54" s="38" t="s">
        <v>173</v>
      </c>
      <c r="AS54" s="38" t="s">
        <v>173</v>
      </c>
      <c r="AT54" s="38" t="s">
        <v>161</v>
      </c>
      <c r="AU54" s="38" t="s">
        <v>175</v>
      </c>
      <c r="AV54" s="38" t="s">
        <v>1648</v>
      </c>
      <c r="AW54" s="38" t="s">
        <v>1648</v>
      </c>
      <c r="AX54" s="38" t="s">
        <v>1648</v>
      </c>
      <c r="AY54" s="38" t="s">
        <v>363</v>
      </c>
      <c r="AZ54" s="38" t="s">
        <v>200</v>
      </c>
      <c r="BA54" s="38" t="s">
        <v>242</v>
      </c>
      <c r="BB54" s="38" t="s">
        <v>568</v>
      </c>
      <c r="BC54" s="38" t="s">
        <v>225</v>
      </c>
      <c r="BD54" s="38" t="s">
        <v>184</v>
      </c>
      <c r="BE54" s="38" t="s">
        <v>200</v>
      </c>
      <c r="BF54" s="38" t="s">
        <v>1649</v>
      </c>
      <c r="BG54" s="38" t="s">
        <v>186</v>
      </c>
      <c r="BH54" s="38" t="s">
        <v>1650</v>
      </c>
      <c r="BI54" s="38" t="s">
        <v>1651</v>
      </c>
      <c r="BJ54" s="38" t="s">
        <v>426</v>
      </c>
      <c r="BK54" s="38" t="s">
        <v>1652</v>
      </c>
      <c r="BL54" s="38" t="s">
        <v>190</v>
      </c>
      <c r="BM54" s="38" t="s">
        <v>1653</v>
      </c>
      <c r="BN54" s="38" t="s">
        <v>1654</v>
      </c>
      <c r="BO54" s="38" t="s">
        <v>1655</v>
      </c>
      <c r="BP54" s="38" t="s">
        <v>426</v>
      </c>
      <c r="BQ54" s="38" t="s">
        <v>1652</v>
      </c>
      <c r="BR54" s="38" t="s">
        <v>190</v>
      </c>
      <c r="BS54" s="38" t="s">
        <v>1653</v>
      </c>
      <c r="BT54" s="38" t="s">
        <v>1654</v>
      </c>
      <c r="BU54" s="38" t="s">
        <v>1656</v>
      </c>
      <c r="BV54" s="38" t="s">
        <v>156</v>
      </c>
      <c r="BW54" s="38" t="s">
        <v>1657</v>
      </c>
      <c r="BX54" s="38" t="s">
        <v>1658</v>
      </c>
      <c r="BY54" s="38" t="s">
        <v>1659</v>
      </c>
      <c r="BZ54" s="38" t="s">
        <v>1660</v>
      </c>
      <c r="CA54" s="38" t="s">
        <v>610</v>
      </c>
      <c r="CB54" s="38" t="s">
        <v>1661</v>
      </c>
      <c r="CC54" s="38" t="s">
        <v>156</v>
      </c>
      <c r="CD54" s="38" t="s">
        <v>1657</v>
      </c>
      <c r="CE54" s="38" t="s">
        <v>1658</v>
      </c>
      <c r="CF54" s="38" t="s">
        <v>1659</v>
      </c>
      <c r="CG54" s="38" t="s">
        <v>1660</v>
      </c>
      <c r="CH54" s="38" t="s">
        <v>610</v>
      </c>
      <c r="CI54" s="38" t="s">
        <v>1662</v>
      </c>
      <c r="CJ54" s="38" t="s">
        <v>1663</v>
      </c>
      <c r="CK54" s="38" t="s">
        <v>173</v>
      </c>
      <c r="CL54" s="38" t="s">
        <v>171</v>
      </c>
      <c r="CM54" s="38" t="s">
        <v>154</v>
      </c>
      <c r="CN54" s="38" t="s">
        <v>200</v>
      </c>
      <c r="CO54" s="38" t="s">
        <v>1223</v>
      </c>
      <c r="CP54" s="38" t="s">
        <v>1224</v>
      </c>
      <c r="CQ54" s="38" t="s">
        <v>9</v>
      </c>
      <c r="CR54" s="38" t="s">
        <v>1553</v>
      </c>
      <c r="CS54" s="38" t="s">
        <v>161</v>
      </c>
      <c r="CT54" s="38" t="s">
        <v>1238</v>
      </c>
      <c r="CU54" s="38" t="s">
        <v>201</v>
      </c>
      <c r="CV54" s="38" t="s">
        <v>190</v>
      </c>
      <c r="CW54" s="38" t="s">
        <v>156</v>
      </c>
      <c r="CX54" s="38" t="s">
        <v>202</v>
      </c>
      <c r="CY54" s="38" t="s">
        <v>183</v>
      </c>
      <c r="CZ54" s="38" t="s">
        <v>175</v>
      </c>
      <c r="DA54" s="38" t="s">
        <v>363</v>
      </c>
      <c r="DB54" s="38" t="s">
        <v>200</v>
      </c>
      <c r="DC54" s="38" t="s">
        <v>152</v>
      </c>
      <c r="DD54" s="38" t="s">
        <v>153</v>
      </c>
      <c r="DE54" s="38" t="s">
        <v>1554</v>
      </c>
      <c r="DF54" s="38" t="s">
        <v>1555</v>
      </c>
      <c r="DG54" s="38" t="s">
        <v>1225</v>
      </c>
      <c r="DH54" s="38" t="s">
        <v>1226</v>
      </c>
      <c r="DI54" s="38" t="s">
        <v>1664</v>
      </c>
      <c r="DJ54" s="38" t="s">
        <v>1599</v>
      </c>
      <c r="DK54" s="38" t="s">
        <v>175</v>
      </c>
      <c r="DL54" s="38" t="s">
        <v>1644</v>
      </c>
      <c r="DM54" s="38" t="s">
        <v>1665</v>
      </c>
      <c r="DN54" s="38" t="s">
        <v>171</v>
      </c>
      <c r="DO54" s="38" t="s">
        <v>171</v>
      </c>
      <c r="DP54" s="38" t="s">
        <v>171</v>
      </c>
      <c r="DQ54" s="38" t="s">
        <v>171</v>
      </c>
      <c r="DR54" s="38" t="s">
        <v>1644</v>
      </c>
      <c r="DS54" s="38" t="s">
        <v>1666</v>
      </c>
      <c r="DT54" s="38" t="s">
        <v>171</v>
      </c>
      <c r="DU54" s="38" t="s">
        <v>1048</v>
      </c>
      <c r="DV54" s="38" t="s">
        <v>1048</v>
      </c>
      <c r="DW54" s="38" t="s">
        <v>319</v>
      </c>
      <c r="DX54" s="38" t="s">
        <v>319</v>
      </c>
      <c r="DY54" s="38" t="s">
        <v>209</v>
      </c>
      <c r="DZ54" s="38" t="s">
        <v>171</v>
      </c>
    </row>
    <row r="55" spans="1:130">
      <c r="A55" s="38" t="s">
        <v>1667</v>
      </c>
      <c r="B55" s="38" t="s">
        <v>1668</v>
      </c>
      <c r="C55" s="38" t="s">
        <v>1669</v>
      </c>
      <c r="D55" s="38" t="s">
        <v>148</v>
      </c>
      <c r="E55" s="38" t="s">
        <v>1670</v>
      </c>
      <c r="F55" s="38" t="s">
        <v>1552</v>
      </c>
      <c r="G55" s="38" t="s">
        <v>215</v>
      </c>
      <c r="H55" s="38" t="s">
        <v>1671</v>
      </c>
      <c r="I55" s="39" t="s">
        <v>152</v>
      </c>
      <c r="J55" s="38" t="s">
        <v>153</v>
      </c>
      <c r="K55" s="20" t="str">
        <f>IF(VLOOKUP(B55,免考英语!G:I,3,0)="是","是","")</f>
        <v/>
      </c>
      <c r="L55" s="38" t="s">
        <v>154</v>
      </c>
      <c r="M55" s="62" t="s">
        <v>155</v>
      </c>
      <c r="N55" s="62" t="s">
        <v>156</v>
      </c>
      <c r="O55" s="38" t="s">
        <v>1223</v>
      </c>
      <c r="P55" s="38" t="s">
        <v>9</v>
      </c>
      <c r="Q55" s="62" t="s">
        <v>741</v>
      </c>
      <c r="R55" s="38" t="str">
        <f t="shared" si="3"/>
        <v>104055107080207</v>
      </c>
      <c r="S55" s="38" t="str">
        <f t="shared" si="1"/>
        <v>D:\\研究生考试\\2025\\2025博士\\7 普通招考\\考生照片\\1040599911.jpg</v>
      </c>
      <c r="T55" s="38" t="str">
        <f t="shared" si="2"/>
        <v>男</v>
      </c>
      <c r="U55" s="38" t="s">
        <v>1223</v>
      </c>
      <c r="V55" s="38" t="s">
        <v>1224</v>
      </c>
      <c r="W55" s="38" t="s">
        <v>9</v>
      </c>
      <c r="X55" s="38" t="s">
        <v>1553</v>
      </c>
      <c r="Y55" s="38" t="s">
        <v>161</v>
      </c>
      <c r="Z55" s="38" t="s">
        <v>1238</v>
      </c>
      <c r="AA55" s="38" t="s">
        <v>152</v>
      </c>
      <c r="AB55" s="38" t="s">
        <v>153</v>
      </c>
      <c r="AC55" s="38" t="s">
        <v>1554</v>
      </c>
      <c r="AD55" s="38" t="s">
        <v>1555</v>
      </c>
      <c r="AE55" s="38" t="s">
        <v>1225</v>
      </c>
      <c r="AF55" s="38" t="s">
        <v>1226</v>
      </c>
      <c r="AG55" s="38" t="s">
        <v>167</v>
      </c>
      <c r="AH55" s="42" t="s">
        <v>1556</v>
      </c>
      <c r="AI55" s="43" t="s">
        <v>1556</v>
      </c>
      <c r="AJ55" s="38" t="s">
        <v>1672</v>
      </c>
      <c r="AK55" s="38" t="s">
        <v>1670</v>
      </c>
      <c r="AL55" s="38" t="s">
        <v>1673</v>
      </c>
      <c r="AM55" s="38" t="s">
        <v>161</v>
      </c>
      <c r="AN55" s="38" t="s">
        <v>1672</v>
      </c>
      <c r="AO55" s="38" t="s">
        <v>171</v>
      </c>
      <c r="AP55" s="38" t="s">
        <v>1674</v>
      </c>
      <c r="AQ55" s="38" t="s">
        <v>161</v>
      </c>
      <c r="AR55" s="38" t="s">
        <v>156</v>
      </c>
      <c r="AS55" s="38" t="s">
        <v>173</v>
      </c>
      <c r="AT55" s="38" t="s">
        <v>161</v>
      </c>
      <c r="AU55" s="38" t="s">
        <v>175</v>
      </c>
      <c r="AV55" s="38" t="s">
        <v>1675</v>
      </c>
      <c r="AW55" s="38" t="s">
        <v>1676</v>
      </c>
      <c r="AX55" s="38" t="s">
        <v>1675</v>
      </c>
      <c r="AY55" s="38" t="s">
        <v>1434</v>
      </c>
      <c r="AZ55" s="38" t="s">
        <v>1671</v>
      </c>
      <c r="BA55" s="38" t="s">
        <v>1677</v>
      </c>
      <c r="BB55" s="38" t="s">
        <v>1678</v>
      </c>
      <c r="BC55" s="38" t="s">
        <v>246</v>
      </c>
      <c r="BD55" s="38" t="s">
        <v>395</v>
      </c>
      <c r="BE55" s="38" t="s">
        <v>1671</v>
      </c>
      <c r="BF55" s="38" t="s">
        <v>1679</v>
      </c>
      <c r="BG55" s="38" t="s">
        <v>1680</v>
      </c>
      <c r="BH55" s="38" t="s">
        <v>1681</v>
      </c>
      <c r="BI55" s="38" t="s">
        <v>1682</v>
      </c>
      <c r="BJ55" s="38" t="s">
        <v>154</v>
      </c>
      <c r="BK55" s="38" t="s">
        <v>200</v>
      </c>
      <c r="BL55" s="38" t="s">
        <v>725</v>
      </c>
      <c r="BM55" s="38" t="s">
        <v>726</v>
      </c>
      <c r="BN55" s="38" t="s">
        <v>607</v>
      </c>
      <c r="BO55" s="38" t="s">
        <v>1683</v>
      </c>
      <c r="BP55" s="38" t="s">
        <v>154</v>
      </c>
      <c r="BQ55" s="38" t="s">
        <v>200</v>
      </c>
      <c r="BR55" s="38" t="s">
        <v>725</v>
      </c>
      <c r="BS55" s="38" t="s">
        <v>726</v>
      </c>
      <c r="BT55" s="38" t="s">
        <v>607</v>
      </c>
      <c r="BU55" s="38" t="s">
        <v>1684</v>
      </c>
      <c r="BV55" s="38" t="s">
        <v>156</v>
      </c>
      <c r="BW55" s="38" t="s">
        <v>154</v>
      </c>
      <c r="BX55" s="38" t="s">
        <v>200</v>
      </c>
      <c r="BY55" s="38" t="s">
        <v>9</v>
      </c>
      <c r="BZ55" s="38" t="s">
        <v>1553</v>
      </c>
      <c r="CA55" s="38" t="s">
        <v>610</v>
      </c>
      <c r="CB55" s="38" t="s">
        <v>1685</v>
      </c>
      <c r="CC55" s="38" t="s">
        <v>156</v>
      </c>
      <c r="CD55" s="38" t="s">
        <v>154</v>
      </c>
      <c r="CE55" s="38" t="s">
        <v>200</v>
      </c>
      <c r="CF55" s="38" t="s">
        <v>9</v>
      </c>
      <c r="CG55" s="38" t="s">
        <v>1553</v>
      </c>
      <c r="CH55" s="38" t="s">
        <v>610</v>
      </c>
      <c r="CI55" s="38" t="s">
        <v>1686</v>
      </c>
      <c r="CJ55" s="38" t="s">
        <v>280</v>
      </c>
      <c r="CK55" s="38" t="s">
        <v>173</v>
      </c>
      <c r="CL55" s="38" t="s">
        <v>171</v>
      </c>
      <c r="CM55" s="38" t="s">
        <v>154</v>
      </c>
      <c r="CN55" s="38" t="s">
        <v>200</v>
      </c>
      <c r="CO55" s="38" t="s">
        <v>1223</v>
      </c>
      <c r="CP55" s="38" t="s">
        <v>1224</v>
      </c>
      <c r="CQ55" s="38" t="s">
        <v>9</v>
      </c>
      <c r="CR55" s="38" t="s">
        <v>1553</v>
      </c>
      <c r="CS55" s="38" t="s">
        <v>161</v>
      </c>
      <c r="CT55" s="38" t="s">
        <v>1238</v>
      </c>
      <c r="CU55" s="38" t="s">
        <v>201</v>
      </c>
      <c r="CV55" s="38" t="s">
        <v>190</v>
      </c>
      <c r="CW55" s="38" t="s">
        <v>156</v>
      </c>
      <c r="CX55" s="38" t="s">
        <v>202</v>
      </c>
      <c r="CY55" s="38" t="s">
        <v>183</v>
      </c>
      <c r="CZ55" s="38" t="s">
        <v>175</v>
      </c>
      <c r="DA55" s="38" t="s">
        <v>1434</v>
      </c>
      <c r="DB55" s="38" t="s">
        <v>1671</v>
      </c>
      <c r="DC55" s="38" t="s">
        <v>152</v>
      </c>
      <c r="DD55" s="38" t="s">
        <v>153</v>
      </c>
      <c r="DE55" s="38" t="s">
        <v>1554</v>
      </c>
      <c r="DF55" s="38" t="s">
        <v>1555</v>
      </c>
      <c r="DG55" s="38" t="s">
        <v>1225</v>
      </c>
      <c r="DH55" s="38" t="s">
        <v>1226</v>
      </c>
      <c r="DI55" s="38" t="s">
        <v>1677</v>
      </c>
      <c r="DJ55" s="38" t="s">
        <v>1678</v>
      </c>
      <c r="DK55" s="38" t="s">
        <v>1687</v>
      </c>
      <c r="DL55" s="38" t="s">
        <v>1670</v>
      </c>
      <c r="DM55" s="38" t="s">
        <v>1688</v>
      </c>
      <c r="DN55" s="38" t="s">
        <v>171</v>
      </c>
      <c r="DO55" s="38" t="s">
        <v>171</v>
      </c>
      <c r="DP55" s="38" t="s">
        <v>171</v>
      </c>
      <c r="DQ55" s="38" t="s">
        <v>171</v>
      </c>
      <c r="DR55" s="38" t="s">
        <v>1670</v>
      </c>
      <c r="DS55" s="38" t="s">
        <v>1689</v>
      </c>
      <c r="DT55" s="38" t="s">
        <v>1690</v>
      </c>
      <c r="DU55" s="38" t="s">
        <v>351</v>
      </c>
      <c r="DV55" s="38" t="s">
        <v>351</v>
      </c>
      <c r="DW55" s="38" t="s">
        <v>351</v>
      </c>
      <c r="DX55" s="38" t="s">
        <v>351</v>
      </c>
      <c r="DY55" s="38" t="s">
        <v>209</v>
      </c>
      <c r="DZ55" s="38" t="s">
        <v>171</v>
      </c>
    </row>
    <row r="56" spans="1:130">
      <c r="A56" s="38" t="s">
        <v>1691</v>
      </c>
      <c r="B56" s="38" t="s">
        <v>1692</v>
      </c>
      <c r="C56" s="38" t="s">
        <v>1693</v>
      </c>
      <c r="D56" s="38" t="s">
        <v>148</v>
      </c>
      <c r="E56" s="38" t="s">
        <v>1694</v>
      </c>
      <c r="F56" s="38" t="s">
        <v>1594</v>
      </c>
      <c r="G56" s="38" t="s">
        <v>215</v>
      </c>
      <c r="H56" s="38" t="s">
        <v>200</v>
      </c>
      <c r="I56" s="39" t="s">
        <v>152</v>
      </c>
      <c r="J56" s="38" t="s">
        <v>153</v>
      </c>
      <c r="K56" s="20" t="str">
        <f>IF(VLOOKUP(B56,免考英语!G:I,3,0)="是","是","")</f>
        <v/>
      </c>
      <c r="L56" s="38" t="s">
        <v>154</v>
      </c>
      <c r="M56" s="62" t="s">
        <v>155</v>
      </c>
      <c r="N56" s="62" t="s">
        <v>156</v>
      </c>
      <c r="O56" s="38" t="s">
        <v>1223</v>
      </c>
      <c r="P56" s="38" t="s">
        <v>9</v>
      </c>
      <c r="Q56" s="62" t="s">
        <v>766</v>
      </c>
      <c r="R56" s="38" t="str">
        <f t="shared" si="3"/>
        <v>104055107080208</v>
      </c>
      <c r="S56" s="38" t="str">
        <f t="shared" si="1"/>
        <v>D:\\研究生考试\\2025\\2025博士\\7 普通招考\\考生照片\\1040599950.jpg</v>
      </c>
      <c r="T56" s="38" t="str">
        <f t="shared" si="2"/>
        <v>女</v>
      </c>
      <c r="U56" s="38" t="s">
        <v>1223</v>
      </c>
      <c r="V56" s="38" t="s">
        <v>1224</v>
      </c>
      <c r="W56" s="38" t="s">
        <v>9</v>
      </c>
      <c r="X56" s="38" t="s">
        <v>1553</v>
      </c>
      <c r="Y56" s="38" t="s">
        <v>161</v>
      </c>
      <c r="Z56" s="38" t="s">
        <v>1238</v>
      </c>
      <c r="AA56" s="38" t="s">
        <v>152</v>
      </c>
      <c r="AB56" s="38" t="s">
        <v>153</v>
      </c>
      <c r="AC56" s="38" t="s">
        <v>1554</v>
      </c>
      <c r="AD56" s="38" t="s">
        <v>1555</v>
      </c>
      <c r="AE56" s="38" t="s">
        <v>1225</v>
      </c>
      <c r="AF56" s="38" t="s">
        <v>1226</v>
      </c>
      <c r="AG56" s="38" t="s">
        <v>167</v>
      </c>
      <c r="AH56" s="42" t="s">
        <v>1556</v>
      </c>
      <c r="AI56" s="43" t="s">
        <v>1556</v>
      </c>
      <c r="AJ56" s="38" t="s">
        <v>1695</v>
      </c>
      <c r="AK56" s="38" t="s">
        <v>1694</v>
      </c>
      <c r="AL56" s="38" t="s">
        <v>1693</v>
      </c>
      <c r="AM56" s="38" t="s">
        <v>161</v>
      </c>
      <c r="AN56" s="38" t="s">
        <v>1695</v>
      </c>
      <c r="AO56" s="38" t="s">
        <v>171</v>
      </c>
      <c r="AP56" s="38" t="s">
        <v>1696</v>
      </c>
      <c r="AQ56" s="38" t="s">
        <v>161</v>
      </c>
      <c r="AR56" s="38" t="s">
        <v>173</v>
      </c>
      <c r="AS56" s="38" t="s">
        <v>173</v>
      </c>
      <c r="AT56" s="38" t="s">
        <v>161</v>
      </c>
      <c r="AU56" s="38" t="s">
        <v>175</v>
      </c>
      <c r="AV56" s="38" t="s">
        <v>1697</v>
      </c>
      <c r="AW56" s="38" t="s">
        <v>1697</v>
      </c>
      <c r="AX56" s="38" t="s">
        <v>241</v>
      </c>
      <c r="AY56" s="38" t="s">
        <v>241</v>
      </c>
      <c r="AZ56" s="38" t="s">
        <v>200</v>
      </c>
      <c r="BA56" s="38" t="s">
        <v>242</v>
      </c>
      <c r="BB56" s="38" t="s">
        <v>1599</v>
      </c>
      <c r="BC56" s="38" t="s">
        <v>225</v>
      </c>
      <c r="BD56" s="38" t="s">
        <v>184</v>
      </c>
      <c r="BE56" s="38" t="s">
        <v>200</v>
      </c>
      <c r="BF56" s="38" t="s">
        <v>1698</v>
      </c>
      <c r="BG56" s="38" t="s">
        <v>1699</v>
      </c>
      <c r="BH56" s="38" t="s">
        <v>1700</v>
      </c>
      <c r="BI56" s="38" t="s">
        <v>1701</v>
      </c>
      <c r="BJ56" s="38" t="s">
        <v>302</v>
      </c>
      <c r="BK56" s="38" t="s">
        <v>303</v>
      </c>
      <c r="BL56" s="38" t="s">
        <v>1237</v>
      </c>
      <c r="BM56" s="38" t="s">
        <v>1553</v>
      </c>
      <c r="BN56" s="38" t="s">
        <v>311</v>
      </c>
      <c r="BO56" s="38" t="s">
        <v>1702</v>
      </c>
      <c r="BP56" s="38" t="s">
        <v>302</v>
      </c>
      <c r="BQ56" s="38" t="s">
        <v>303</v>
      </c>
      <c r="BR56" s="38" t="s">
        <v>1237</v>
      </c>
      <c r="BS56" s="38" t="s">
        <v>1553</v>
      </c>
      <c r="BT56" s="38" t="s">
        <v>311</v>
      </c>
      <c r="BU56" s="38" t="s">
        <v>1703</v>
      </c>
      <c r="BV56" s="38" t="s">
        <v>156</v>
      </c>
      <c r="BW56" s="38" t="s">
        <v>887</v>
      </c>
      <c r="BX56" s="38" t="s">
        <v>888</v>
      </c>
      <c r="BY56" s="38" t="s">
        <v>309</v>
      </c>
      <c r="BZ56" s="38" t="s">
        <v>310</v>
      </c>
      <c r="CA56" s="38" t="s">
        <v>859</v>
      </c>
      <c r="CB56" s="38" t="s">
        <v>1704</v>
      </c>
      <c r="CC56" s="38" t="s">
        <v>156</v>
      </c>
      <c r="CD56" s="38" t="s">
        <v>887</v>
      </c>
      <c r="CE56" s="38" t="s">
        <v>888</v>
      </c>
      <c r="CF56" s="38" t="s">
        <v>309</v>
      </c>
      <c r="CG56" s="38" t="s">
        <v>310</v>
      </c>
      <c r="CH56" s="38" t="s">
        <v>859</v>
      </c>
      <c r="CI56" s="38" t="s">
        <v>1705</v>
      </c>
      <c r="CJ56" s="38" t="s">
        <v>240</v>
      </c>
      <c r="CK56" s="38" t="s">
        <v>173</v>
      </c>
      <c r="CL56" s="38" t="s">
        <v>171</v>
      </c>
      <c r="CM56" s="38" t="s">
        <v>154</v>
      </c>
      <c r="CN56" s="38" t="s">
        <v>200</v>
      </c>
      <c r="CO56" s="38" t="s">
        <v>1223</v>
      </c>
      <c r="CP56" s="38" t="s">
        <v>1224</v>
      </c>
      <c r="CQ56" s="38" t="s">
        <v>9</v>
      </c>
      <c r="CR56" s="38" t="s">
        <v>1553</v>
      </c>
      <c r="CS56" s="38" t="s">
        <v>161</v>
      </c>
      <c r="CT56" s="38" t="s">
        <v>1238</v>
      </c>
      <c r="CU56" s="38" t="s">
        <v>201</v>
      </c>
      <c r="CV56" s="38" t="s">
        <v>190</v>
      </c>
      <c r="CW56" s="38" t="s">
        <v>156</v>
      </c>
      <c r="CX56" s="38" t="s">
        <v>202</v>
      </c>
      <c r="CY56" s="38" t="s">
        <v>183</v>
      </c>
      <c r="CZ56" s="38" t="s">
        <v>175</v>
      </c>
      <c r="DA56" s="38" t="s">
        <v>241</v>
      </c>
      <c r="DB56" s="38" t="s">
        <v>200</v>
      </c>
      <c r="DC56" s="38" t="s">
        <v>152</v>
      </c>
      <c r="DD56" s="38" t="s">
        <v>153</v>
      </c>
      <c r="DE56" s="38" t="s">
        <v>1554</v>
      </c>
      <c r="DF56" s="38" t="s">
        <v>1555</v>
      </c>
      <c r="DG56" s="38" t="s">
        <v>1225</v>
      </c>
      <c r="DH56" s="38" t="s">
        <v>1226</v>
      </c>
      <c r="DI56" s="38" t="s">
        <v>1706</v>
      </c>
      <c r="DJ56" s="38" t="s">
        <v>1599</v>
      </c>
      <c r="DK56" s="38" t="s">
        <v>175</v>
      </c>
      <c r="DL56" s="38" t="s">
        <v>1694</v>
      </c>
      <c r="DM56" s="38" t="s">
        <v>1707</v>
      </c>
      <c r="DN56" s="38" t="s">
        <v>171</v>
      </c>
      <c r="DO56" s="38" t="s">
        <v>171</v>
      </c>
      <c r="DP56" s="38" t="s">
        <v>171</v>
      </c>
      <c r="DQ56" s="38" t="s">
        <v>171</v>
      </c>
      <c r="DR56" s="38" t="s">
        <v>1708</v>
      </c>
      <c r="DS56" s="38" t="s">
        <v>1709</v>
      </c>
      <c r="DT56" s="38" t="s">
        <v>1710</v>
      </c>
      <c r="DU56" s="38" t="s">
        <v>319</v>
      </c>
      <c r="DV56" s="38" t="s">
        <v>319</v>
      </c>
      <c r="DW56" s="38" t="s">
        <v>319</v>
      </c>
      <c r="DX56" s="38" t="s">
        <v>319</v>
      </c>
      <c r="DY56" s="38" t="s">
        <v>209</v>
      </c>
      <c r="DZ56" s="38" t="s">
        <v>171</v>
      </c>
    </row>
    <row r="57" spans="1:130">
      <c r="A57" s="38" t="s">
        <v>1711</v>
      </c>
      <c r="B57" s="38" t="s">
        <v>1712</v>
      </c>
      <c r="C57" s="38" t="s">
        <v>1713</v>
      </c>
      <c r="D57" s="38" t="s">
        <v>148</v>
      </c>
      <c r="E57" s="38" t="s">
        <v>1714</v>
      </c>
      <c r="F57" s="38" t="s">
        <v>1221</v>
      </c>
      <c r="G57" s="38" t="s">
        <v>215</v>
      </c>
      <c r="H57" s="38" t="s">
        <v>1715</v>
      </c>
      <c r="I57" s="39" t="s">
        <v>152</v>
      </c>
      <c r="J57" s="38" t="s">
        <v>153</v>
      </c>
      <c r="K57" s="20" t="str">
        <f>IF(VLOOKUP(B57,免考英语!G:I,3,0)="是","是","")</f>
        <v/>
      </c>
      <c r="L57" s="38" t="s">
        <v>154</v>
      </c>
      <c r="M57" s="62" t="s">
        <v>155</v>
      </c>
      <c r="N57" s="62" t="s">
        <v>156</v>
      </c>
      <c r="O57" s="38" t="s">
        <v>1223</v>
      </c>
      <c r="P57" s="38" t="s">
        <v>9</v>
      </c>
      <c r="Q57" s="62" t="s">
        <v>790</v>
      </c>
      <c r="R57" s="38" t="str">
        <f t="shared" si="3"/>
        <v>104055107080209</v>
      </c>
      <c r="S57" s="38" t="str">
        <f t="shared" si="1"/>
        <v>D:\\研究生考试\\2025\\2025博士\\7 普通招考\\考生照片\\1040599945.jpg</v>
      </c>
      <c r="T57" s="38" t="str">
        <f t="shared" si="2"/>
        <v>男</v>
      </c>
      <c r="U57" s="38" t="s">
        <v>1223</v>
      </c>
      <c r="V57" s="38" t="s">
        <v>1224</v>
      </c>
      <c r="W57" s="38" t="s">
        <v>9</v>
      </c>
      <c r="X57" s="38" t="s">
        <v>1553</v>
      </c>
      <c r="Y57" s="38" t="s">
        <v>161</v>
      </c>
      <c r="Z57" s="38" t="s">
        <v>1238</v>
      </c>
      <c r="AA57" s="38" t="s">
        <v>152</v>
      </c>
      <c r="AB57" s="38" t="s">
        <v>153</v>
      </c>
      <c r="AC57" s="38" t="s">
        <v>1554</v>
      </c>
      <c r="AD57" s="38" t="s">
        <v>1555</v>
      </c>
      <c r="AE57" s="38" t="s">
        <v>1225</v>
      </c>
      <c r="AF57" s="38" t="s">
        <v>1226</v>
      </c>
      <c r="AG57" s="38" t="s">
        <v>167</v>
      </c>
      <c r="AH57" s="42" t="s">
        <v>1556</v>
      </c>
      <c r="AI57" s="43" t="s">
        <v>1556</v>
      </c>
      <c r="AJ57" s="38" t="s">
        <v>1716</v>
      </c>
      <c r="AK57" s="38" t="s">
        <v>1714</v>
      </c>
      <c r="AL57" s="38" t="s">
        <v>1717</v>
      </c>
      <c r="AM57" s="38" t="s">
        <v>161</v>
      </c>
      <c r="AN57" s="38" t="s">
        <v>1716</v>
      </c>
      <c r="AO57" s="38" t="s">
        <v>171</v>
      </c>
      <c r="AP57" s="38" t="s">
        <v>1718</v>
      </c>
      <c r="AQ57" s="38" t="s">
        <v>161</v>
      </c>
      <c r="AR57" s="38" t="s">
        <v>156</v>
      </c>
      <c r="AS57" s="38" t="s">
        <v>173</v>
      </c>
      <c r="AT57" s="38" t="s">
        <v>161</v>
      </c>
      <c r="AU57" s="38" t="s">
        <v>175</v>
      </c>
      <c r="AV57" s="38" t="s">
        <v>221</v>
      </c>
      <c r="AW57" s="38" t="s">
        <v>221</v>
      </c>
      <c r="AX57" s="38" t="s">
        <v>241</v>
      </c>
      <c r="AY57" s="38" t="s">
        <v>719</v>
      </c>
      <c r="AZ57" s="38" t="s">
        <v>1715</v>
      </c>
      <c r="BA57" s="38" t="s">
        <v>1719</v>
      </c>
      <c r="BB57" s="38" t="s">
        <v>721</v>
      </c>
      <c r="BC57" s="38" t="s">
        <v>246</v>
      </c>
      <c r="BD57" s="38" t="s">
        <v>263</v>
      </c>
      <c r="BE57" s="38" t="s">
        <v>1715</v>
      </c>
      <c r="BF57" s="38" t="s">
        <v>1720</v>
      </c>
      <c r="BG57" s="38" t="s">
        <v>186</v>
      </c>
      <c r="BH57" s="38" t="s">
        <v>1721</v>
      </c>
      <c r="BI57" s="38" t="s">
        <v>1722</v>
      </c>
      <c r="BJ57" s="38" t="s">
        <v>154</v>
      </c>
      <c r="BK57" s="38" t="s">
        <v>200</v>
      </c>
      <c r="BL57" s="38" t="s">
        <v>725</v>
      </c>
      <c r="BM57" s="38" t="s">
        <v>726</v>
      </c>
      <c r="BN57" s="38" t="s">
        <v>1723</v>
      </c>
      <c r="BO57" s="38" t="s">
        <v>1724</v>
      </c>
      <c r="BP57" s="38" t="s">
        <v>154</v>
      </c>
      <c r="BQ57" s="38" t="s">
        <v>200</v>
      </c>
      <c r="BR57" s="38" t="s">
        <v>725</v>
      </c>
      <c r="BS57" s="38" t="s">
        <v>726</v>
      </c>
      <c r="BT57" s="38" t="s">
        <v>1723</v>
      </c>
      <c r="BU57" s="38" t="s">
        <v>1725</v>
      </c>
      <c r="BV57" s="38" t="s">
        <v>156</v>
      </c>
      <c r="BW57" s="38" t="s">
        <v>154</v>
      </c>
      <c r="BX57" s="38" t="s">
        <v>200</v>
      </c>
      <c r="BY57" s="38" t="s">
        <v>236</v>
      </c>
      <c r="BZ57" s="38" t="s">
        <v>232</v>
      </c>
      <c r="CA57" s="38" t="s">
        <v>607</v>
      </c>
      <c r="CB57" s="38" t="s">
        <v>1726</v>
      </c>
      <c r="CC57" s="38" t="s">
        <v>156</v>
      </c>
      <c r="CD57" s="38" t="s">
        <v>154</v>
      </c>
      <c r="CE57" s="38" t="s">
        <v>200</v>
      </c>
      <c r="CF57" s="38" t="s">
        <v>309</v>
      </c>
      <c r="CG57" s="38" t="s">
        <v>310</v>
      </c>
      <c r="CH57" s="38" t="s">
        <v>237</v>
      </c>
      <c r="CI57" s="38" t="s">
        <v>1727</v>
      </c>
      <c r="CJ57" s="38" t="s">
        <v>1518</v>
      </c>
      <c r="CK57" s="38" t="s">
        <v>173</v>
      </c>
      <c r="CL57" s="38" t="s">
        <v>171</v>
      </c>
      <c r="CM57" s="38" t="s">
        <v>154</v>
      </c>
      <c r="CN57" s="38" t="s">
        <v>200</v>
      </c>
      <c r="CO57" s="38" t="s">
        <v>1223</v>
      </c>
      <c r="CP57" s="38" t="s">
        <v>1224</v>
      </c>
      <c r="CQ57" s="38" t="s">
        <v>9</v>
      </c>
      <c r="CR57" s="38" t="s">
        <v>1553</v>
      </c>
      <c r="CS57" s="38" t="s">
        <v>161</v>
      </c>
      <c r="CT57" s="38" t="s">
        <v>1238</v>
      </c>
      <c r="CU57" s="38" t="s">
        <v>201</v>
      </c>
      <c r="CV57" s="38" t="s">
        <v>190</v>
      </c>
      <c r="CW57" s="38" t="s">
        <v>156</v>
      </c>
      <c r="CX57" s="38" t="s">
        <v>202</v>
      </c>
      <c r="CY57" s="38" t="s">
        <v>183</v>
      </c>
      <c r="CZ57" s="38" t="s">
        <v>175</v>
      </c>
      <c r="DA57" s="38" t="s">
        <v>719</v>
      </c>
      <c r="DB57" s="38" t="s">
        <v>1715</v>
      </c>
      <c r="DC57" s="38" t="s">
        <v>152</v>
      </c>
      <c r="DD57" s="38" t="s">
        <v>153</v>
      </c>
      <c r="DE57" s="38" t="s">
        <v>1554</v>
      </c>
      <c r="DF57" s="38" t="s">
        <v>1555</v>
      </c>
      <c r="DG57" s="38" t="s">
        <v>1225</v>
      </c>
      <c r="DH57" s="38" t="s">
        <v>1226</v>
      </c>
      <c r="DI57" s="38" t="s">
        <v>1728</v>
      </c>
      <c r="DJ57" s="38" t="s">
        <v>721</v>
      </c>
      <c r="DK57" s="38" t="s">
        <v>1729</v>
      </c>
      <c r="DL57" s="38" t="s">
        <v>1714</v>
      </c>
      <c r="DM57" s="38" t="s">
        <v>1730</v>
      </c>
      <c r="DN57" s="38" t="s">
        <v>171</v>
      </c>
      <c r="DO57" s="38" t="s">
        <v>171</v>
      </c>
      <c r="DP57" s="38" t="s">
        <v>171</v>
      </c>
      <c r="DQ57" s="38" t="s">
        <v>171</v>
      </c>
      <c r="DR57" s="38" t="s">
        <v>1731</v>
      </c>
      <c r="DS57" s="38" t="s">
        <v>1732</v>
      </c>
      <c r="DT57" s="38" t="s">
        <v>171</v>
      </c>
      <c r="DU57" s="38" t="s">
        <v>351</v>
      </c>
      <c r="DV57" s="38" t="s">
        <v>351</v>
      </c>
      <c r="DW57" s="38" t="s">
        <v>351</v>
      </c>
      <c r="DX57" s="38" t="s">
        <v>351</v>
      </c>
      <c r="DY57" s="38" t="s">
        <v>209</v>
      </c>
      <c r="DZ57" s="38" t="s">
        <v>171</v>
      </c>
    </row>
    <row r="58" spans="1:130">
      <c r="A58" s="38" t="s">
        <v>1733</v>
      </c>
      <c r="B58" s="38" t="s">
        <v>1734</v>
      </c>
      <c r="C58" s="38" t="s">
        <v>1735</v>
      </c>
      <c r="D58" s="38" t="s">
        <v>148</v>
      </c>
      <c r="E58" s="38" t="s">
        <v>1736</v>
      </c>
      <c r="F58" s="38" t="s">
        <v>1737</v>
      </c>
      <c r="G58" s="38" t="s">
        <v>151</v>
      </c>
      <c r="I58" s="39" t="s">
        <v>152</v>
      </c>
      <c r="J58" s="38" t="s">
        <v>153</v>
      </c>
      <c r="K58" s="20" t="str">
        <f>IF(VLOOKUP(B58,免考英语!G:I,3,0)="是","是","")</f>
        <v/>
      </c>
      <c r="L58" s="38" t="s">
        <v>154</v>
      </c>
      <c r="M58" s="62" t="s">
        <v>155</v>
      </c>
      <c r="N58" s="62" t="s">
        <v>156</v>
      </c>
      <c r="O58" s="38" t="s">
        <v>1223</v>
      </c>
      <c r="P58" s="38" t="s">
        <v>9</v>
      </c>
      <c r="Q58" s="62" t="s">
        <v>794</v>
      </c>
      <c r="R58" s="38" t="str">
        <f t="shared" si="3"/>
        <v>104055107080210</v>
      </c>
      <c r="S58" s="38" t="str">
        <f t="shared" si="1"/>
        <v>D:\\研究生考试\\2025\\2025博士\\7 普通招考\\考生照片\\1040599963.jpg</v>
      </c>
      <c r="T58" s="38" t="str">
        <f t="shared" si="2"/>
        <v>男</v>
      </c>
      <c r="U58" s="38" t="s">
        <v>1223</v>
      </c>
      <c r="V58" s="38" t="s">
        <v>1224</v>
      </c>
      <c r="W58" s="38" t="s">
        <v>9</v>
      </c>
      <c r="X58" s="38" t="s">
        <v>1553</v>
      </c>
      <c r="Y58" s="38" t="s">
        <v>161</v>
      </c>
      <c r="Z58" s="38" t="s">
        <v>1238</v>
      </c>
      <c r="AA58" s="38" t="s">
        <v>152</v>
      </c>
      <c r="AB58" s="38" t="s">
        <v>153</v>
      </c>
      <c r="AC58" s="38" t="s">
        <v>1554</v>
      </c>
      <c r="AD58" s="38" t="s">
        <v>1555</v>
      </c>
      <c r="AE58" s="38" t="s">
        <v>1225</v>
      </c>
      <c r="AF58" s="38" t="s">
        <v>1226</v>
      </c>
      <c r="AG58" s="38" t="s">
        <v>167</v>
      </c>
      <c r="AH58" s="42" t="s">
        <v>1556</v>
      </c>
      <c r="AI58" s="43" t="s">
        <v>1556</v>
      </c>
      <c r="AJ58" s="38" t="s">
        <v>1738</v>
      </c>
      <c r="AK58" s="38" t="s">
        <v>1736</v>
      </c>
      <c r="AL58" s="38" t="s">
        <v>1739</v>
      </c>
      <c r="AM58" s="38" t="s">
        <v>161</v>
      </c>
      <c r="AN58" s="38" t="s">
        <v>1738</v>
      </c>
      <c r="AO58" s="38" t="s">
        <v>171</v>
      </c>
      <c r="AP58" s="38" t="s">
        <v>1740</v>
      </c>
      <c r="AQ58" s="38" t="s">
        <v>161</v>
      </c>
      <c r="AR58" s="38" t="s">
        <v>156</v>
      </c>
      <c r="AS58" s="38" t="s">
        <v>156</v>
      </c>
      <c r="AT58" s="38" t="s">
        <v>161</v>
      </c>
      <c r="AU58" s="38" t="s">
        <v>175</v>
      </c>
      <c r="AV58" s="38" t="s">
        <v>1741</v>
      </c>
      <c r="AW58" s="38" t="s">
        <v>1741</v>
      </c>
      <c r="AX58" s="38" t="s">
        <v>1741</v>
      </c>
      <c r="AY58" s="38" t="s">
        <v>241</v>
      </c>
      <c r="AZ58" s="38" t="s">
        <v>1742</v>
      </c>
      <c r="BA58" s="38" t="s">
        <v>242</v>
      </c>
      <c r="BB58" s="38" t="s">
        <v>364</v>
      </c>
      <c r="BC58" s="38" t="s">
        <v>202</v>
      </c>
      <c r="BD58" s="38" t="s">
        <v>184</v>
      </c>
      <c r="BE58" s="38" t="s">
        <v>200</v>
      </c>
      <c r="BF58" s="38" t="s">
        <v>1743</v>
      </c>
      <c r="BG58" s="38" t="s">
        <v>1744</v>
      </c>
      <c r="BH58" s="38" t="s">
        <v>1745</v>
      </c>
      <c r="BI58" s="38" t="s">
        <v>1746</v>
      </c>
      <c r="BJ58" s="38" t="s">
        <v>1747</v>
      </c>
      <c r="BK58" s="38" t="s">
        <v>1748</v>
      </c>
      <c r="BL58" s="38" t="s">
        <v>1749</v>
      </c>
      <c r="BM58" s="38" t="s">
        <v>1750</v>
      </c>
      <c r="BN58" s="38" t="s">
        <v>1459</v>
      </c>
      <c r="BO58" s="38" t="s">
        <v>1751</v>
      </c>
      <c r="BP58" s="38" t="s">
        <v>1747</v>
      </c>
      <c r="BQ58" s="38" t="s">
        <v>1748</v>
      </c>
      <c r="BR58" s="38" t="s">
        <v>1749</v>
      </c>
      <c r="BS58" s="38" t="s">
        <v>1750</v>
      </c>
      <c r="BT58" s="38" t="s">
        <v>1459</v>
      </c>
      <c r="BU58" s="38" t="s">
        <v>1752</v>
      </c>
      <c r="BV58" s="38" t="s">
        <v>156</v>
      </c>
      <c r="BW58" s="38" t="s">
        <v>154</v>
      </c>
      <c r="BX58" s="38" t="s">
        <v>200</v>
      </c>
      <c r="BY58" s="38" t="s">
        <v>9</v>
      </c>
      <c r="BZ58" s="38" t="s">
        <v>1553</v>
      </c>
      <c r="CA58" s="38" t="s">
        <v>584</v>
      </c>
      <c r="CB58" s="38" t="s">
        <v>171</v>
      </c>
      <c r="CC58" s="38" t="s">
        <v>156</v>
      </c>
      <c r="CD58" s="38" t="s">
        <v>154</v>
      </c>
      <c r="CE58" s="38" t="s">
        <v>200</v>
      </c>
      <c r="CF58" s="38" t="s">
        <v>9</v>
      </c>
      <c r="CG58" s="38" t="s">
        <v>1553</v>
      </c>
      <c r="CH58" s="38" t="s">
        <v>584</v>
      </c>
      <c r="CI58" s="38" t="s">
        <v>171</v>
      </c>
      <c r="CJ58" s="38" t="s">
        <v>280</v>
      </c>
      <c r="CK58" s="38" t="s">
        <v>173</v>
      </c>
      <c r="CL58" s="38" t="s">
        <v>1753</v>
      </c>
      <c r="CM58" s="38" t="s">
        <v>154</v>
      </c>
      <c r="CN58" s="38" t="s">
        <v>200</v>
      </c>
      <c r="CO58" s="38" t="s">
        <v>1223</v>
      </c>
      <c r="CP58" s="38" t="s">
        <v>1224</v>
      </c>
      <c r="CQ58" s="38" t="s">
        <v>9</v>
      </c>
      <c r="CR58" s="38" t="s">
        <v>1553</v>
      </c>
      <c r="CS58" s="38" t="s">
        <v>161</v>
      </c>
      <c r="CT58" s="38" t="s">
        <v>1238</v>
      </c>
      <c r="CU58" s="38" t="s">
        <v>201</v>
      </c>
      <c r="CV58" s="38" t="s">
        <v>190</v>
      </c>
      <c r="CW58" s="38" t="s">
        <v>156</v>
      </c>
      <c r="CX58" s="38" t="s">
        <v>202</v>
      </c>
      <c r="CY58" s="38" t="s">
        <v>202</v>
      </c>
      <c r="CZ58" s="38" t="s">
        <v>175</v>
      </c>
      <c r="DA58" s="38" t="s">
        <v>171</v>
      </c>
      <c r="DB58" s="38" t="s">
        <v>171</v>
      </c>
      <c r="DC58" s="38" t="s">
        <v>152</v>
      </c>
      <c r="DD58" s="38" t="s">
        <v>153</v>
      </c>
      <c r="DE58" s="38" t="s">
        <v>1554</v>
      </c>
      <c r="DF58" s="38" t="s">
        <v>1555</v>
      </c>
      <c r="DG58" s="38" t="s">
        <v>1225</v>
      </c>
      <c r="DH58" s="38" t="s">
        <v>1226</v>
      </c>
      <c r="DI58" s="38" t="s">
        <v>242</v>
      </c>
      <c r="DJ58" s="38" t="s">
        <v>364</v>
      </c>
      <c r="DK58" s="38" t="s">
        <v>1736</v>
      </c>
      <c r="DL58" s="38" t="s">
        <v>1736</v>
      </c>
      <c r="DM58" s="38" t="s">
        <v>1754</v>
      </c>
      <c r="DN58" s="38" t="s">
        <v>171</v>
      </c>
      <c r="DO58" s="38" t="s">
        <v>171</v>
      </c>
      <c r="DP58" s="38" t="s">
        <v>171</v>
      </c>
      <c r="DQ58" s="38" t="s">
        <v>171</v>
      </c>
      <c r="DR58" s="38" t="s">
        <v>1736</v>
      </c>
      <c r="DS58" s="38" t="s">
        <v>1755</v>
      </c>
      <c r="DT58" s="38" t="s">
        <v>1756</v>
      </c>
      <c r="DU58" s="38" t="s">
        <v>184</v>
      </c>
      <c r="DV58" s="38" t="s">
        <v>184</v>
      </c>
      <c r="DW58" s="38" t="s">
        <v>351</v>
      </c>
      <c r="DX58" s="38" t="s">
        <v>351</v>
      </c>
      <c r="DY58" s="38" t="s">
        <v>209</v>
      </c>
      <c r="DZ58" s="38" t="s">
        <v>171</v>
      </c>
    </row>
    <row r="59" s="37" customFormat="1" spans="1:130">
      <c r="A59" s="37" t="s">
        <v>1757</v>
      </c>
      <c r="B59" s="37" t="s">
        <v>1758</v>
      </c>
      <c r="C59" s="37" t="s">
        <v>1759</v>
      </c>
      <c r="D59" s="37" t="s">
        <v>1760</v>
      </c>
      <c r="E59" s="37" t="s">
        <v>1761</v>
      </c>
      <c r="F59" s="37" t="s">
        <v>1762</v>
      </c>
      <c r="G59" s="37" t="s">
        <v>1763</v>
      </c>
      <c r="H59" s="37" t="s">
        <v>1764</v>
      </c>
      <c r="I59" s="46" t="s">
        <v>152</v>
      </c>
      <c r="J59" s="37" t="s">
        <v>1765</v>
      </c>
      <c r="K59" s="47" t="str">
        <f>IF(VLOOKUP(B59,免考英语!G:I,3,0)="是","是","")</f>
        <v/>
      </c>
      <c r="L59" s="37" t="s">
        <v>154</v>
      </c>
      <c r="M59" s="63" t="s">
        <v>155</v>
      </c>
      <c r="N59" s="63" t="s">
        <v>156</v>
      </c>
      <c r="O59" s="37" t="s">
        <v>1223</v>
      </c>
      <c r="P59" s="37" t="s">
        <v>9</v>
      </c>
      <c r="Q59" s="63" t="s">
        <v>202</v>
      </c>
      <c r="R59" s="37" t="str">
        <f t="shared" si="3"/>
        <v>104055107080211</v>
      </c>
      <c r="S59" s="37" t="str">
        <f t="shared" si="1"/>
        <v>D:\\研究生考试\\2025\\2025博士\\7 普通招考\\考生照片\\1040599946.jpg</v>
      </c>
      <c r="T59" s="37" t="str">
        <f t="shared" si="2"/>
        <v>女</v>
      </c>
      <c r="U59" s="37" t="s">
        <v>1223</v>
      </c>
      <c r="V59" s="37" t="s">
        <v>1766</v>
      </c>
      <c r="W59" s="37" t="s">
        <v>9</v>
      </c>
      <c r="X59" s="37" t="s">
        <v>1767</v>
      </c>
      <c r="Y59" s="37" t="s">
        <v>161</v>
      </c>
      <c r="Z59" s="37" t="s">
        <v>1768</v>
      </c>
      <c r="AA59" s="37" t="s">
        <v>152</v>
      </c>
      <c r="AB59" s="37" t="s">
        <v>1765</v>
      </c>
      <c r="AC59" s="37" t="s">
        <v>1554</v>
      </c>
      <c r="AD59" s="37" t="s">
        <v>1769</v>
      </c>
      <c r="AE59" s="37" t="s">
        <v>1225</v>
      </c>
      <c r="AF59" s="37" t="s">
        <v>1770</v>
      </c>
      <c r="AG59" s="37" t="s">
        <v>1771</v>
      </c>
      <c r="AH59" s="42" t="s">
        <v>1556</v>
      </c>
      <c r="AI59" s="43" t="s">
        <v>1556</v>
      </c>
      <c r="AJ59" s="37" t="s">
        <v>1772</v>
      </c>
      <c r="AK59" s="37" t="s">
        <v>1761</v>
      </c>
      <c r="AL59" s="37" t="s">
        <v>1773</v>
      </c>
      <c r="AM59" s="37" t="s">
        <v>161</v>
      </c>
      <c r="AN59" s="37" t="s">
        <v>1772</v>
      </c>
      <c r="AO59" s="37" t="s">
        <v>171</v>
      </c>
      <c r="AP59" s="37" t="s">
        <v>1774</v>
      </c>
      <c r="AQ59" s="37" t="s">
        <v>161</v>
      </c>
      <c r="AR59" s="37" t="s">
        <v>173</v>
      </c>
      <c r="AS59" s="37" t="s">
        <v>173</v>
      </c>
      <c r="AT59" s="37" t="s">
        <v>473</v>
      </c>
      <c r="AU59" s="37" t="s">
        <v>175</v>
      </c>
      <c r="AV59" s="37" t="s">
        <v>1775</v>
      </c>
      <c r="AW59" s="37" t="s">
        <v>1775</v>
      </c>
      <c r="AX59" s="37" t="s">
        <v>1775</v>
      </c>
      <c r="AY59" s="37" t="s">
        <v>687</v>
      </c>
      <c r="AZ59" s="37" t="s">
        <v>1776</v>
      </c>
      <c r="BA59" s="37" t="s">
        <v>1777</v>
      </c>
      <c r="BB59" s="37" t="s">
        <v>689</v>
      </c>
      <c r="BC59" s="37" t="s">
        <v>331</v>
      </c>
      <c r="BD59" s="37" t="s">
        <v>469</v>
      </c>
      <c r="BE59" s="37" t="s">
        <v>1764</v>
      </c>
      <c r="BF59" s="37" t="s">
        <v>1778</v>
      </c>
      <c r="BG59" s="37" t="s">
        <v>1779</v>
      </c>
      <c r="BH59" s="37" t="s">
        <v>1780</v>
      </c>
      <c r="BI59" s="37" t="s">
        <v>1781</v>
      </c>
      <c r="BJ59" s="37" t="s">
        <v>1782</v>
      </c>
      <c r="BK59" s="37" t="s">
        <v>1783</v>
      </c>
      <c r="BL59" s="37" t="s">
        <v>1784</v>
      </c>
      <c r="BM59" s="37" t="s">
        <v>1785</v>
      </c>
      <c r="BN59" s="37" t="s">
        <v>484</v>
      </c>
      <c r="BO59" s="37" t="s">
        <v>1786</v>
      </c>
      <c r="BP59" s="37" t="s">
        <v>1782</v>
      </c>
      <c r="BQ59" s="37" t="s">
        <v>1783</v>
      </c>
      <c r="BR59" s="37" t="s">
        <v>1784</v>
      </c>
      <c r="BS59" s="37" t="s">
        <v>1785</v>
      </c>
      <c r="BT59" s="37" t="s">
        <v>484</v>
      </c>
      <c r="BU59" s="37" t="s">
        <v>1787</v>
      </c>
      <c r="BV59" s="37" t="s">
        <v>156</v>
      </c>
      <c r="BW59" s="37" t="s">
        <v>1118</v>
      </c>
      <c r="BX59" s="37" t="s">
        <v>1788</v>
      </c>
      <c r="BY59" s="37" t="s">
        <v>1789</v>
      </c>
      <c r="BZ59" s="37" t="s">
        <v>1790</v>
      </c>
      <c r="CA59" s="37" t="s">
        <v>192</v>
      </c>
      <c r="CB59" s="37" t="s">
        <v>1791</v>
      </c>
      <c r="CC59" s="37" t="s">
        <v>156</v>
      </c>
      <c r="CD59" s="37" t="s">
        <v>1118</v>
      </c>
      <c r="CE59" s="37" t="s">
        <v>1788</v>
      </c>
      <c r="CF59" s="37" t="s">
        <v>1789</v>
      </c>
      <c r="CG59" s="37" t="s">
        <v>1790</v>
      </c>
      <c r="CH59" s="37" t="s">
        <v>192</v>
      </c>
      <c r="CI59" s="37" t="s">
        <v>1792</v>
      </c>
      <c r="CJ59" s="37" t="s">
        <v>280</v>
      </c>
      <c r="CK59" s="37" t="s">
        <v>173</v>
      </c>
      <c r="CL59" s="37" t="s">
        <v>171</v>
      </c>
      <c r="CM59" s="37" t="s">
        <v>154</v>
      </c>
      <c r="CN59" s="37" t="s">
        <v>1793</v>
      </c>
      <c r="CO59" s="37" t="s">
        <v>1223</v>
      </c>
      <c r="CP59" s="37" t="s">
        <v>1766</v>
      </c>
      <c r="CQ59" s="37" t="s">
        <v>9</v>
      </c>
      <c r="CR59" s="37" t="s">
        <v>1767</v>
      </c>
      <c r="CS59" s="37" t="s">
        <v>161</v>
      </c>
      <c r="CT59" s="37" t="s">
        <v>1768</v>
      </c>
      <c r="CU59" s="37" t="s">
        <v>1794</v>
      </c>
      <c r="CV59" s="37" t="s">
        <v>190</v>
      </c>
      <c r="CW59" s="37" t="s">
        <v>156</v>
      </c>
      <c r="CX59" s="37" t="s">
        <v>202</v>
      </c>
      <c r="CY59" s="37" t="s">
        <v>202</v>
      </c>
      <c r="CZ59" s="37" t="s">
        <v>175</v>
      </c>
      <c r="DA59" s="37" t="s">
        <v>171</v>
      </c>
      <c r="DB59" s="37" t="s">
        <v>171</v>
      </c>
      <c r="DC59" s="37" t="s">
        <v>152</v>
      </c>
      <c r="DD59" s="37" t="s">
        <v>1765</v>
      </c>
      <c r="DE59" s="37" t="s">
        <v>1554</v>
      </c>
      <c r="DF59" s="37" t="s">
        <v>1769</v>
      </c>
      <c r="DG59" s="37" t="s">
        <v>1225</v>
      </c>
      <c r="DH59" s="37" t="s">
        <v>1770</v>
      </c>
      <c r="DI59" s="37" t="s">
        <v>1795</v>
      </c>
      <c r="DJ59" s="37" t="s">
        <v>243</v>
      </c>
      <c r="DK59" s="37" t="s">
        <v>1761</v>
      </c>
      <c r="DL59" s="37" t="s">
        <v>1761</v>
      </c>
      <c r="DM59" s="37" t="s">
        <v>1796</v>
      </c>
      <c r="DN59" s="37" t="s">
        <v>171</v>
      </c>
      <c r="DO59" s="37" t="s">
        <v>171</v>
      </c>
      <c r="DP59" s="37" t="s">
        <v>171</v>
      </c>
      <c r="DQ59" s="37" t="s">
        <v>171</v>
      </c>
      <c r="DR59" s="37" t="s">
        <v>1797</v>
      </c>
      <c r="DS59" s="37" t="s">
        <v>1798</v>
      </c>
      <c r="DT59" s="37" t="s">
        <v>171</v>
      </c>
      <c r="DU59" s="37" t="s">
        <v>351</v>
      </c>
      <c r="DV59" s="37" t="s">
        <v>351</v>
      </c>
      <c r="DW59" s="37" t="s">
        <v>351</v>
      </c>
      <c r="DX59" s="37" t="s">
        <v>351</v>
      </c>
      <c r="DY59" s="37" t="s">
        <v>1799</v>
      </c>
      <c r="DZ59" s="37" t="s">
        <v>171</v>
      </c>
    </row>
    <row r="60" spans="1:130">
      <c r="A60" s="38" t="s">
        <v>1800</v>
      </c>
      <c r="B60" s="38" t="s">
        <v>1801</v>
      </c>
      <c r="C60" s="38" t="s">
        <v>1802</v>
      </c>
      <c r="D60" s="38" t="s">
        <v>148</v>
      </c>
      <c r="E60" s="38" t="s">
        <v>1803</v>
      </c>
      <c r="F60" s="38" t="s">
        <v>1221</v>
      </c>
      <c r="G60" s="38" t="s">
        <v>215</v>
      </c>
      <c r="H60" s="38" t="s">
        <v>1804</v>
      </c>
      <c r="I60" s="39" t="s">
        <v>152</v>
      </c>
      <c r="J60" s="38" t="s">
        <v>153</v>
      </c>
      <c r="K60" s="20" t="str">
        <f>IF(VLOOKUP(B60,免考英语!G:I,3,0)="是","是","")</f>
        <v/>
      </c>
      <c r="L60" s="38" t="s">
        <v>154</v>
      </c>
      <c r="M60" s="62" t="s">
        <v>155</v>
      </c>
      <c r="N60" s="62" t="s">
        <v>156</v>
      </c>
      <c r="O60" s="38" t="s">
        <v>1223</v>
      </c>
      <c r="P60" s="38" t="s">
        <v>16</v>
      </c>
      <c r="Q60" s="63" t="s">
        <v>161</v>
      </c>
      <c r="R60" s="38" t="str">
        <f t="shared" si="3"/>
        <v>104055108180201</v>
      </c>
      <c r="S60" s="38" t="str">
        <f t="shared" si="1"/>
        <v>D:\\研究生考试\\2025\\2025博士\\7 普通招考\\考生照片\\1040599744.jpg</v>
      </c>
      <c r="T60" s="38" t="str">
        <f t="shared" si="2"/>
        <v>男</v>
      </c>
      <c r="U60" s="38" t="s">
        <v>1223</v>
      </c>
      <c r="V60" s="38" t="s">
        <v>1224</v>
      </c>
      <c r="W60" s="38" t="s">
        <v>16</v>
      </c>
      <c r="X60" s="38" t="s">
        <v>160</v>
      </c>
      <c r="Y60" s="38" t="s">
        <v>448</v>
      </c>
      <c r="Z60" s="38" t="s">
        <v>1805</v>
      </c>
      <c r="AA60" s="38" t="s">
        <v>152</v>
      </c>
      <c r="AB60" s="38" t="s">
        <v>153</v>
      </c>
      <c r="AC60" s="38" t="s">
        <v>1554</v>
      </c>
      <c r="AD60" s="38" t="s">
        <v>1555</v>
      </c>
      <c r="AE60" s="38" t="s">
        <v>1225</v>
      </c>
      <c r="AF60" s="38" t="s">
        <v>1226</v>
      </c>
      <c r="AG60" s="38" t="s">
        <v>167</v>
      </c>
      <c r="AH60" s="42" t="s">
        <v>1556</v>
      </c>
      <c r="AI60" s="43" t="s">
        <v>1556</v>
      </c>
      <c r="AJ60" s="38" t="s">
        <v>1806</v>
      </c>
      <c r="AK60" s="38" t="s">
        <v>1803</v>
      </c>
      <c r="AL60" s="38" t="s">
        <v>1807</v>
      </c>
      <c r="AM60" s="38" t="s">
        <v>161</v>
      </c>
      <c r="AN60" s="38" t="s">
        <v>1806</v>
      </c>
      <c r="AO60" s="38" t="s">
        <v>171</v>
      </c>
      <c r="AP60" s="38" t="s">
        <v>1808</v>
      </c>
      <c r="AQ60" s="38" t="s">
        <v>161</v>
      </c>
      <c r="AR60" s="38" t="s">
        <v>156</v>
      </c>
      <c r="AS60" s="38" t="s">
        <v>173</v>
      </c>
      <c r="AT60" s="38" t="s">
        <v>473</v>
      </c>
      <c r="AU60" s="38" t="s">
        <v>175</v>
      </c>
      <c r="AV60" s="38" t="s">
        <v>421</v>
      </c>
      <c r="AW60" s="38" t="s">
        <v>421</v>
      </c>
      <c r="AX60" s="38" t="s">
        <v>421</v>
      </c>
      <c r="AY60" s="38" t="s">
        <v>1809</v>
      </c>
      <c r="AZ60" s="38" t="s">
        <v>1804</v>
      </c>
      <c r="BA60" s="38" t="s">
        <v>1810</v>
      </c>
      <c r="BB60" s="38" t="s">
        <v>1811</v>
      </c>
      <c r="BC60" s="38" t="s">
        <v>225</v>
      </c>
      <c r="BD60" s="38" t="s">
        <v>184</v>
      </c>
      <c r="BE60" s="38" t="s">
        <v>1804</v>
      </c>
      <c r="BF60" s="38" t="s">
        <v>1812</v>
      </c>
      <c r="BG60" s="38" t="s">
        <v>186</v>
      </c>
      <c r="BH60" s="38" t="s">
        <v>1813</v>
      </c>
      <c r="BI60" s="38" t="s">
        <v>1814</v>
      </c>
      <c r="BJ60" s="38" t="s">
        <v>171</v>
      </c>
      <c r="BK60" s="38" t="s">
        <v>171</v>
      </c>
      <c r="BL60" s="38" t="s">
        <v>171</v>
      </c>
      <c r="BM60" s="38" t="s">
        <v>171</v>
      </c>
      <c r="BN60" s="38" t="s">
        <v>171</v>
      </c>
      <c r="BO60" s="38" t="s">
        <v>171</v>
      </c>
      <c r="BP60" s="38" t="s">
        <v>171</v>
      </c>
      <c r="BQ60" s="38" t="s">
        <v>171</v>
      </c>
      <c r="BR60" s="38" t="s">
        <v>171</v>
      </c>
      <c r="BS60" s="38" t="s">
        <v>171</v>
      </c>
      <c r="BT60" s="38" t="s">
        <v>171</v>
      </c>
      <c r="BU60" s="38" t="s">
        <v>171</v>
      </c>
      <c r="BV60" s="38" t="s">
        <v>171</v>
      </c>
      <c r="BW60" s="38" t="s">
        <v>154</v>
      </c>
      <c r="BX60" s="38" t="s">
        <v>200</v>
      </c>
      <c r="BY60" s="38" t="s">
        <v>1237</v>
      </c>
      <c r="BZ60" s="38" t="s">
        <v>1238</v>
      </c>
      <c r="CA60" s="38" t="s">
        <v>277</v>
      </c>
      <c r="CB60" s="38" t="s">
        <v>1815</v>
      </c>
      <c r="CC60" s="38" t="s">
        <v>156</v>
      </c>
      <c r="CD60" s="38" t="s">
        <v>154</v>
      </c>
      <c r="CE60" s="38" t="s">
        <v>200</v>
      </c>
      <c r="CF60" s="38" t="s">
        <v>1237</v>
      </c>
      <c r="CG60" s="38" t="s">
        <v>1238</v>
      </c>
      <c r="CH60" s="38" t="s">
        <v>277</v>
      </c>
      <c r="CI60" s="38" t="s">
        <v>1816</v>
      </c>
      <c r="CJ60" s="38" t="s">
        <v>280</v>
      </c>
      <c r="CK60" s="38" t="s">
        <v>173</v>
      </c>
      <c r="CL60" s="38" t="s">
        <v>171</v>
      </c>
      <c r="CM60" s="38" t="s">
        <v>154</v>
      </c>
      <c r="CN60" s="38" t="s">
        <v>200</v>
      </c>
      <c r="CO60" s="38" t="s">
        <v>1223</v>
      </c>
      <c r="CP60" s="38" t="s">
        <v>1224</v>
      </c>
      <c r="CQ60" s="38" t="s">
        <v>16</v>
      </c>
      <c r="CR60" s="38" t="s">
        <v>160</v>
      </c>
      <c r="CS60" s="38" t="s">
        <v>448</v>
      </c>
      <c r="CT60" s="38" t="s">
        <v>1805</v>
      </c>
      <c r="CU60" s="38" t="s">
        <v>201</v>
      </c>
      <c r="CV60" s="38" t="s">
        <v>190</v>
      </c>
      <c r="CW60" s="38" t="s">
        <v>156</v>
      </c>
      <c r="CX60" s="38" t="s">
        <v>202</v>
      </c>
      <c r="CY60" s="38" t="s">
        <v>183</v>
      </c>
      <c r="CZ60" s="38" t="s">
        <v>175</v>
      </c>
      <c r="DA60" s="38" t="s">
        <v>1809</v>
      </c>
      <c r="DB60" s="38" t="s">
        <v>1804</v>
      </c>
      <c r="DC60" s="38" t="s">
        <v>152</v>
      </c>
      <c r="DD60" s="38" t="s">
        <v>153</v>
      </c>
      <c r="DE60" s="38" t="s">
        <v>1554</v>
      </c>
      <c r="DF60" s="38" t="s">
        <v>1555</v>
      </c>
      <c r="DG60" s="38" t="s">
        <v>1225</v>
      </c>
      <c r="DH60" s="38" t="s">
        <v>1226</v>
      </c>
      <c r="DI60" s="38" t="s">
        <v>1817</v>
      </c>
      <c r="DJ60" s="38" t="s">
        <v>1811</v>
      </c>
      <c r="DK60" s="38" t="s">
        <v>175</v>
      </c>
      <c r="DL60" s="38" t="s">
        <v>1803</v>
      </c>
      <c r="DM60" s="38" t="s">
        <v>1818</v>
      </c>
      <c r="DN60" s="38" t="s">
        <v>171</v>
      </c>
      <c r="DO60" s="38" t="s">
        <v>171</v>
      </c>
      <c r="DP60" s="38" t="s">
        <v>171</v>
      </c>
      <c r="DQ60" s="38" t="s">
        <v>171</v>
      </c>
      <c r="DR60" s="38" t="s">
        <v>1819</v>
      </c>
      <c r="DS60" s="38" t="s">
        <v>1820</v>
      </c>
      <c r="DT60" s="38" t="s">
        <v>1821</v>
      </c>
      <c r="DU60" s="38" t="s">
        <v>171</v>
      </c>
      <c r="DV60" s="38" t="s">
        <v>171</v>
      </c>
      <c r="DW60" s="38" t="s">
        <v>351</v>
      </c>
      <c r="DX60" s="38" t="s">
        <v>351</v>
      </c>
      <c r="DY60" s="38" t="s">
        <v>209</v>
      </c>
      <c r="DZ60" s="38" t="s">
        <v>171</v>
      </c>
    </row>
    <row r="61" spans="1:130">
      <c r="A61" s="38" t="s">
        <v>1822</v>
      </c>
      <c r="B61" s="38" t="s">
        <v>1823</v>
      </c>
      <c r="C61" s="38" t="s">
        <v>1824</v>
      </c>
      <c r="D61" s="38" t="s">
        <v>148</v>
      </c>
      <c r="E61" s="38" t="s">
        <v>1825</v>
      </c>
      <c r="F61" s="38" t="s">
        <v>1826</v>
      </c>
      <c r="G61" s="38" t="s">
        <v>151</v>
      </c>
      <c r="I61" s="39" t="s">
        <v>152</v>
      </c>
      <c r="J61" s="38" t="s">
        <v>153</v>
      </c>
      <c r="K61" s="20" t="str">
        <f>IF(VLOOKUP(B61,免考英语!G:I,3,0)="是","是","")</f>
        <v/>
      </c>
      <c r="L61" s="38" t="s">
        <v>154</v>
      </c>
      <c r="M61" s="62" t="s">
        <v>155</v>
      </c>
      <c r="N61" s="62" t="s">
        <v>156</v>
      </c>
      <c r="O61" s="38" t="s">
        <v>1223</v>
      </c>
      <c r="P61" s="38" t="s">
        <v>16</v>
      </c>
      <c r="Q61" s="63" t="s">
        <v>448</v>
      </c>
      <c r="R61" s="38" t="str">
        <f t="shared" si="3"/>
        <v>104055108180202</v>
      </c>
      <c r="S61" s="38" t="str">
        <f t="shared" si="1"/>
        <v>D:\\研究生考试\\2025\\2025博士\\7 普通招考\\考生照片\\1040599716.jpg</v>
      </c>
      <c r="T61" s="38" t="str">
        <f t="shared" si="2"/>
        <v>男</v>
      </c>
      <c r="U61" s="38" t="s">
        <v>1223</v>
      </c>
      <c r="V61" s="38" t="s">
        <v>1224</v>
      </c>
      <c r="W61" s="38" t="s">
        <v>16</v>
      </c>
      <c r="X61" s="38" t="s">
        <v>160</v>
      </c>
      <c r="Y61" s="38" t="s">
        <v>448</v>
      </c>
      <c r="Z61" s="38" t="s">
        <v>1805</v>
      </c>
      <c r="AA61" s="38" t="s">
        <v>152</v>
      </c>
      <c r="AB61" s="38" t="s">
        <v>153</v>
      </c>
      <c r="AC61" s="38" t="s">
        <v>1554</v>
      </c>
      <c r="AD61" s="38" t="s">
        <v>1555</v>
      </c>
      <c r="AE61" s="38" t="s">
        <v>1225</v>
      </c>
      <c r="AF61" s="38" t="s">
        <v>1226</v>
      </c>
      <c r="AG61" s="38" t="s">
        <v>167</v>
      </c>
      <c r="AH61" s="42" t="s">
        <v>1556</v>
      </c>
      <c r="AI61" s="43" t="s">
        <v>1556</v>
      </c>
      <c r="AJ61" s="38" t="s">
        <v>1827</v>
      </c>
      <c r="AK61" s="38" t="s">
        <v>1825</v>
      </c>
      <c r="AL61" s="38" t="s">
        <v>1828</v>
      </c>
      <c r="AM61" s="38" t="s">
        <v>161</v>
      </c>
      <c r="AN61" s="38" t="s">
        <v>1827</v>
      </c>
      <c r="AO61" s="38" t="s">
        <v>171</v>
      </c>
      <c r="AP61" s="38" t="s">
        <v>1829</v>
      </c>
      <c r="AQ61" s="38" t="s">
        <v>161</v>
      </c>
      <c r="AR61" s="38" t="s">
        <v>156</v>
      </c>
      <c r="AS61" s="38" t="s">
        <v>156</v>
      </c>
      <c r="AT61" s="38" t="s">
        <v>161</v>
      </c>
      <c r="AU61" s="38" t="s">
        <v>175</v>
      </c>
      <c r="AV61" s="38" t="s">
        <v>1830</v>
      </c>
      <c r="AW61" s="38" t="s">
        <v>1831</v>
      </c>
      <c r="AX61" s="38" t="s">
        <v>1831</v>
      </c>
      <c r="AY61" s="38" t="s">
        <v>241</v>
      </c>
      <c r="AZ61" s="38" t="s">
        <v>200</v>
      </c>
      <c r="BA61" s="38" t="s">
        <v>1832</v>
      </c>
      <c r="BB61" s="38" t="s">
        <v>364</v>
      </c>
      <c r="BC61" s="38" t="s">
        <v>202</v>
      </c>
      <c r="BD61" s="38" t="s">
        <v>184</v>
      </c>
      <c r="BE61" s="38" t="s">
        <v>200</v>
      </c>
      <c r="BF61" s="38" t="s">
        <v>1833</v>
      </c>
      <c r="BG61" s="38" t="s">
        <v>186</v>
      </c>
      <c r="BH61" s="38" t="s">
        <v>1834</v>
      </c>
      <c r="BI61" s="38" t="s">
        <v>186</v>
      </c>
      <c r="BJ61" s="38" t="s">
        <v>1835</v>
      </c>
      <c r="BK61" s="38" t="s">
        <v>1836</v>
      </c>
      <c r="BL61" s="38" t="s">
        <v>1483</v>
      </c>
      <c r="BM61" s="38" t="s">
        <v>1484</v>
      </c>
      <c r="BN61" s="38" t="s">
        <v>1459</v>
      </c>
      <c r="BO61" s="38" t="s">
        <v>1837</v>
      </c>
      <c r="BP61" s="38" t="s">
        <v>1835</v>
      </c>
      <c r="BQ61" s="38" t="s">
        <v>1836</v>
      </c>
      <c r="BR61" s="38" t="s">
        <v>1483</v>
      </c>
      <c r="BS61" s="38" t="s">
        <v>1484</v>
      </c>
      <c r="BT61" s="38" t="s">
        <v>1459</v>
      </c>
      <c r="BU61" s="38" t="s">
        <v>1838</v>
      </c>
      <c r="BV61" s="38" t="s">
        <v>156</v>
      </c>
      <c r="BW61" s="38" t="s">
        <v>154</v>
      </c>
      <c r="BX61" s="38" t="s">
        <v>200</v>
      </c>
      <c r="BY61" s="38" t="s">
        <v>663</v>
      </c>
      <c r="BZ61" s="38" t="s">
        <v>232</v>
      </c>
      <c r="CA61" s="38" t="s">
        <v>584</v>
      </c>
      <c r="CB61" s="38" t="s">
        <v>171</v>
      </c>
      <c r="CC61" s="38" t="s">
        <v>156</v>
      </c>
      <c r="CD61" s="38" t="s">
        <v>154</v>
      </c>
      <c r="CE61" s="38" t="s">
        <v>200</v>
      </c>
      <c r="CF61" s="38" t="s">
        <v>663</v>
      </c>
      <c r="CG61" s="38" t="s">
        <v>232</v>
      </c>
      <c r="CH61" s="38" t="s">
        <v>584</v>
      </c>
      <c r="CI61" s="38" t="s">
        <v>171</v>
      </c>
      <c r="CJ61" s="38" t="s">
        <v>541</v>
      </c>
      <c r="CK61" s="38" t="s">
        <v>173</v>
      </c>
      <c r="CL61" s="38" t="s">
        <v>1839</v>
      </c>
      <c r="CM61" s="38" t="s">
        <v>154</v>
      </c>
      <c r="CN61" s="38" t="s">
        <v>200</v>
      </c>
      <c r="CO61" s="38" t="s">
        <v>1223</v>
      </c>
      <c r="CP61" s="38" t="s">
        <v>1224</v>
      </c>
      <c r="CQ61" s="38" t="s">
        <v>16</v>
      </c>
      <c r="CR61" s="38" t="s">
        <v>160</v>
      </c>
      <c r="CS61" s="38" t="s">
        <v>448</v>
      </c>
      <c r="CT61" s="38" t="s">
        <v>1805</v>
      </c>
      <c r="CU61" s="38" t="s">
        <v>201</v>
      </c>
      <c r="CV61" s="38" t="s">
        <v>190</v>
      </c>
      <c r="CW61" s="38" t="s">
        <v>156</v>
      </c>
      <c r="CX61" s="38" t="s">
        <v>202</v>
      </c>
      <c r="CY61" s="38" t="s">
        <v>202</v>
      </c>
      <c r="CZ61" s="38" t="s">
        <v>175</v>
      </c>
      <c r="DA61" s="38" t="s">
        <v>171</v>
      </c>
      <c r="DB61" s="38" t="s">
        <v>171</v>
      </c>
      <c r="DC61" s="38" t="s">
        <v>152</v>
      </c>
      <c r="DD61" s="38" t="s">
        <v>153</v>
      </c>
      <c r="DE61" s="38" t="s">
        <v>1554</v>
      </c>
      <c r="DF61" s="38" t="s">
        <v>1555</v>
      </c>
      <c r="DG61" s="38" t="s">
        <v>1225</v>
      </c>
      <c r="DH61" s="38" t="s">
        <v>1226</v>
      </c>
      <c r="DI61" s="38" t="s">
        <v>1840</v>
      </c>
      <c r="DJ61" s="38" t="s">
        <v>364</v>
      </c>
      <c r="DK61" s="38" t="s">
        <v>175</v>
      </c>
      <c r="DL61" s="38" t="s">
        <v>1825</v>
      </c>
      <c r="DM61" s="38" t="s">
        <v>1841</v>
      </c>
      <c r="DN61" s="38" t="s">
        <v>171</v>
      </c>
      <c r="DO61" s="38" t="s">
        <v>171</v>
      </c>
      <c r="DP61" s="38" t="s">
        <v>171</v>
      </c>
      <c r="DQ61" s="38" t="s">
        <v>171</v>
      </c>
      <c r="DR61" s="38" t="s">
        <v>1825</v>
      </c>
      <c r="DS61" s="38" t="s">
        <v>1842</v>
      </c>
      <c r="DT61" s="38" t="s">
        <v>171</v>
      </c>
      <c r="DU61" s="38" t="s">
        <v>319</v>
      </c>
      <c r="DV61" s="38" t="s">
        <v>319</v>
      </c>
      <c r="DW61" s="38" t="s">
        <v>351</v>
      </c>
      <c r="DX61" s="38" t="s">
        <v>351</v>
      </c>
      <c r="DY61" s="38" t="s">
        <v>209</v>
      </c>
      <c r="DZ61" s="38" t="s">
        <v>171</v>
      </c>
    </row>
    <row r="62" spans="1:130">
      <c r="A62" s="38" t="s">
        <v>1843</v>
      </c>
      <c r="B62" s="38" t="s">
        <v>1844</v>
      </c>
      <c r="C62" s="38" t="s">
        <v>1845</v>
      </c>
      <c r="D62" s="38" t="s">
        <v>148</v>
      </c>
      <c r="E62" s="38" t="s">
        <v>1846</v>
      </c>
      <c r="F62" s="38" t="s">
        <v>1594</v>
      </c>
      <c r="G62" s="38" t="s">
        <v>151</v>
      </c>
      <c r="I62" s="39" t="s">
        <v>152</v>
      </c>
      <c r="J62" s="38" t="s">
        <v>153</v>
      </c>
      <c r="K62" s="20" t="str">
        <f>IF(VLOOKUP(B62,免考英语!G:I,3,0)="是","是","")</f>
        <v/>
      </c>
      <c r="L62" s="38" t="s">
        <v>154</v>
      </c>
      <c r="M62" s="62" t="s">
        <v>155</v>
      </c>
      <c r="N62" s="62" t="s">
        <v>156</v>
      </c>
      <c r="O62" s="38" t="s">
        <v>1223</v>
      </c>
      <c r="P62" s="38" t="s">
        <v>16</v>
      </c>
      <c r="Q62" s="63" t="s">
        <v>174</v>
      </c>
      <c r="R62" s="38" t="str">
        <f t="shared" si="3"/>
        <v>104055108180203</v>
      </c>
      <c r="S62" s="38" t="str">
        <f t="shared" si="1"/>
        <v>D:\\研究生考试\\2025\\2025博士\\7 普通招考\\考生照片\\1040599688.jpg</v>
      </c>
      <c r="T62" s="38" t="str">
        <f t="shared" si="2"/>
        <v>男</v>
      </c>
      <c r="U62" s="38" t="s">
        <v>1223</v>
      </c>
      <c r="V62" s="38" t="s">
        <v>1224</v>
      </c>
      <c r="W62" s="38" t="s">
        <v>16</v>
      </c>
      <c r="X62" s="38" t="s">
        <v>160</v>
      </c>
      <c r="Y62" s="38" t="s">
        <v>448</v>
      </c>
      <c r="Z62" s="38" t="s">
        <v>1805</v>
      </c>
      <c r="AA62" s="38" t="s">
        <v>152</v>
      </c>
      <c r="AB62" s="38" t="s">
        <v>153</v>
      </c>
      <c r="AC62" s="38" t="s">
        <v>1554</v>
      </c>
      <c r="AD62" s="38" t="s">
        <v>1555</v>
      </c>
      <c r="AE62" s="38" t="s">
        <v>1225</v>
      </c>
      <c r="AF62" s="38" t="s">
        <v>1226</v>
      </c>
      <c r="AG62" s="38" t="s">
        <v>167</v>
      </c>
      <c r="AH62" s="42" t="s">
        <v>1556</v>
      </c>
      <c r="AI62" s="43" t="s">
        <v>1556</v>
      </c>
      <c r="AJ62" s="38" t="s">
        <v>1847</v>
      </c>
      <c r="AK62" s="38" t="s">
        <v>1846</v>
      </c>
      <c r="AL62" s="38" t="s">
        <v>1848</v>
      </c>
      <c r="AM62" s="38" t="s">
        <v>161</v>
      </c>
      <c r="AN62" s="38" t="s">
        <v>1847</v>
      </c>
      <c r="AO62" s="38" t="s">
        <v>171</v>
      </c>
      <c r="AP62" s="38" t="s">
        <v>1849</v>
      </c>
      <c r="AQ62" s="38" t="s">
        <v>161</v>
      </c>
      <c r="AR62" s="38" t="s">
        <v>156</v>
      </c>
      <c r="AS62" s="38" t="s">
        <v>156</v>
      </c>
      <c r="AT62" s="38" t="s">
        <v>174</v>
      </c>
      <c r="AU62" s="38" t="s">
        <v>175</v>
      </c>
      <c r="AV62" s="38" t="s">
        <v>1850</v>
      </c>
      <c r="AW62" s="38" t="s">
        <v>1850</v>
      </c>
      <c r="AX62" s="38" t="s">
        <v>1850</v>
      </c>
      <c r="AY62" s="38" t="s">
        <v>1851</v>
      </c>
      <c r="AZ62" s="38" t="s">
        <v>1852</v>
      </c>
      <c r="BA62" s="38" t="s">
        <v>1853</v>
      </c>
      <c r="BB62" s="38" t="s">
        <v>1854</v>
      </c>
      <c r="BC62" s="38" t="s">
        <v>331</v>
      </c>
      <c r="BD62" s="38" t="s">
        <v>395</v>
      </c>
      <c r="BE62" s="38" t="s">
        <v>1852</v>
      </c>
      <c r="BF62" s="38" t="s">
        <v>1855</v>
      </c>
      <c r="BG62" s="38" t="s">
        <v>1856</v>
      </c>
      <c r="BH62" s="38" t="s">
        <v>1857</v>
      </c>
      <c r="BI62" s="38" t="s">
        <v>1858</v>
      </c>
      <c r="BJ62" s="38" t="s">
        <v>1859</v>
      </c>
      <c r="BK62" s="38" t="s">
        <v>1860</v>
      </c>
      <c r="BL62" s="38" t="s">
        <v>1237</v>
      </c>
      <c r="BM62" s="38" t="s">
        <v>1553</v>
      </c>
      <c r="BN62" s="38" t="s">
        <v>344</v>
      </c>
      <c r="BO62" s="38" t="s">
        <v>1861</v>
      </c>
      <c r="BP62" s="38" t="s">
        <v>1859</v>
      </c>
      <c r="BQ62" s="38" t="s">
        <v>1860</v>
      </c>
      <c r="BR62" s="38" t="s">
        <v>1237</v>
      </c>
      <c r="BS62" s="38" t="s">
        <v>1553</v>
      </c>
      <c r="BT62" s="38" t="s">
        <v>344</v>
      </c>
      <c r="BU62" s="38" t="s">
        <v>1862</v>
      </c>
      <c r="BV62" s="38" t="s">
        <v>156</v>
      </c>
      <c r="BW62" s="38" t="s">
        <v>154</v>
      </c>
      <c r="BX62" s="38" t="s">
        <v>200</v>
      </c>
      <c r="BY62" s="38" t="s">
        <v>9</v>
      </c>
      <c r="BZ62" s="38" t="s">
        <v>1553</v>
      </c>
      <c r="CA62" s="38" t="s">
        <v>513</v>
      </c>
      <c r="CB62" s="38" t="s">
        <v>1863</v>
      </c>
      <c r="CC62" s="38" t="s">
        <v>156</v>
      </c>
      <c r="CD62" s="38" t="s">
        <v>154</v>
      </c>
      <c r="CE62" s="38" t="s">
        <v>200</v>
      </c>
      <c r="CF62" s="38" t="s">
        <v>9</v>
      </c>
      <c r="CG62" s="38" t="s">
        <v>1553</v>
      </c>
      <c r="CH62" s="38" t="s">
        <v>513</v>
      </c>
      <c r="CI62" s="38" t="s">
        <v>1864</v>
      </c>
      <c r="CJ62" s="38" t="s">
        <v>280</v>
      </c>
      <c r="CK62" s="38" t="s">
        <v>173</v>
      </c>
      <c r="CL62" s="38" t="s">
        <v>171</v>
      </c>
      <c r="CM62" s="38" t="s">
        <v>154</v>
      </c>
      <c r="CN62" s="38" t="s">
        <v>200</v>
      </c>
      <c r="CO62" s="38" t="s">
        <v>1223</v>
      </c>
      <c r="CP62" s="38" t="s">
        <v>1224</v>
      </c>
      <c r="CQ62" s="38" t="s">
        <v>16</v>
      </c>
      <c r="CR62" s="38" t="s">
        <v>160</v>
      </c>
      <c r="CS62" s="38" t="s">
        <v>448</v>
      </c>
      <c r="CT62" s="38" t="s">
        <v>1805</v>
      </c>
      <c r="CU62" s="38" t="s">
        <v>201</v>
      </c>
      <c r="CV62" s="38" t="s">
        <v>190</v>
      </c>
      <c r="CW62" s="38" t="s">
        <v>156</v>
      </c>
      <c r="CX62" s="38" t="s">
        <v>202</v>
      </c>
      <c r="CY62" s="38" t="s">
        <v>202</v>
      </c>
      <c r="CZ62" s="38" t="s">
        <v>175</v>
      </c>
      <c r="DA62" s="38" t="s">
        <v>171</v>
      </c>
      <c r="DB62" s="38" t="s">
        <v>171</v>
      </c>
      <c r="DC62" s="38" t="s">
        <v>152</v>
      </c>
      <c r="DD62" s="38" t="s">
        <v>153</v>
      </c>
      <c r="DE62" s="38" t="s">
        <v>1554</v>
      </c>
      <c r="DF62" s="38" t="s">
        <v>1555</v>
      </c>
      <c r="DG62" s="38" t="s">
        <v>1225</v>
      </c>
      <c r="DH62" s="38" t="s">
        <v>1226</v>
      </c>
      <c r="DI62" s="38" t="s">
        <v>1865</v>
      </c>
      <c r="DJ62" s="38" t="s">
        <v>1866</v>
      </c>
      <c r="DK62" s="38" t="s">
        <v>1846</v>
      </c>
      <c r="DL62" s="38" t="s">
        <v>1846</v>
      </c>
      <c r="DM62" s="38" t="s">
        <v>1867</v>
      </c>
      <c r="DN62" s="38" t="s">
        <v>171</v>
      </c>
      <c r="DO62" s="38" t="s">
        <v>171</v>
      </c>
      <c r="DP62" s="38" t="s">
        <v>171</v>
      </c>
      <c r="DQ62" s="38" t="s">
        <v>171</v>
      </c>
      <c r="DR62" s="38" t="s">
        <v>1846</v>
      </c>
      <c r="DS62" s="38" t="s">
        <v>1868</v>
      </c>
      <c r="DT62" s="38" t="s">
        <v>171</v>
      </c>
      <c r="DU62" s="38" t="s">
        <v>473</v>
      </c>
      <c r="DV62" s="38" t="s">
        <v>473</v>
      </c>
      <c r="DW62" s="38" t="s">
        <v>351</v>
      </c>
      <c r="DX62" s="38" t="s">
        <v>351</v>
      </c>
      <c r="DY62" s="38" t="s">
        <v>209</v>
      </c>
      <c r="DZ62" s="38" t="s">
        <v>171</v>
      </c>
    </row>
    <row r="63" spans="1:130">
      <c r="A63" s="38" t="s">
        <v>1869</v>
      </c>
      <c r="B63" s="38" t="s">
        <v>1870</v>
      </c>
      <c r="C63" s="38" t="s">
        <v>1871</v>
      </c>
      <c r="D63" s="38" t="s">
        <v>1872</v>
      </c>
      <c r="E63" s="38" t="s">
        <v>1873</v>
      </c>
      <c r="F63" s="38" t="s">
        <v>1737</v>
      </c>
      <c r="G63" s="38" t="s">
        <v>151</v>
      </c>
      <c r="I63" s="39" t="s">
        <v>152</v>
      </c>
      <c r="J63" s="38" t="s">
        <v>153</v>
      </c>
      <c r="K63" s="20" t="str">
        <f>IF(VLOOKUP(B63,免考英语!G:I,3,0)="是","是","")</f>
        <v/>
      </c>
      <c r="L63" s="38" t="s">
        <v>154</v>
      </c>
      <c r="M63" s="62" t="s">
        <v>155</v>
      </c>
      <c r="N63" s="62" t="s">
        <v>156</v>
      </c>
      <c r="O63" s="38" t="s">
        <v>1223</v>
      </c>
      <c r="P63" s="38" t="s">
        <v>16</v>
      </c>
      <c r="Q63" s="63" t="s">
        <v>1014</v>
      </c>
      <c r="R63" s="38" t="str">
        <f t="shared" si="3"/>
        <v>104055108180204</v>
      </c>
      <c r="S63" s="38" t="str">
        <f t="shared" si="1"/>
        <v>D:\\研究生考试\\2025\\2025博士\\7 普通招考\\考生照片\\1040599791.jpg</v>
      </c>
      <c r="T63" s="38" t="str">
        <f t="shared" si="2"/>
        <v>女</v>
      </c>
      <c r="U63" s="38" t="s">
        <v>1223</v>
      </c>
      <c r="V63" s="38" t="s">
        <v>1224</v>
      </c>
      <c r="W63" s="38" t="s">
        <v>16</v>
      </c>
      <c r="X63" s="38" t="s">
        <v>160</v>
      </c>
      <c r="Y63" s="38" t="s">
        <v>448</v>
      </c>
      <c r="Z63" s="38" t="s">
        <v>1805</v>
      </c>
      <c r="AA63" s="38" t="s">
        <v>152</v>
      </c>
      <c r="AB63" s="38" t="s">
        <v>153</v>
      </c>
      <c r="AC63" s="38" t="s">
        <v>1554</v>
      </c>
      <c r="AD63" s="38" t="s">
        <v>1555</v>
      </c>
      <c r="AE63" s="38" t="s">
        <v>1225</v>
      </c>
      <c r="AF63" s="38" t="s">
        <v>1226</v>
      </c>
      <c r="AG63" s="38" t="s">
        <v>167</v>
      </c>
      <c r="AH63" s="42" t="s">
        <v>1556</v>
      </c>
      <c r="AI63" s="43" t="s">
        <v>1556</v>
      </c>
      <c r="AJ63" s="38" t="s">
        <v>1874</v>
      </c>
      <c r="AK63" s="38" t="s">
        <v>1873</v>
      </c>
      <c r="AL63" s="38" t="s">
        <v>1875</v>
      </c>
      <c r="AM63" s="38" t="s">
        <v>161</v>
      </c>
      <c r="AN63" s="38" t="s">
        <v>1874</v>
      </c>
      <c r="AO63" s="38" t="s">
        <v>171</v>
      </c>
      <c r="AP63" s="38" t="s">
        <v>1876</v>
      </c>
      <c r="AQ63" s="38" t="s">
        <v>161</v>
      </c>
      <c r="AR63" s="38" t="s">
        <v>173</v>
      </c>
      <c r="AS63" s="38" t="s">
        <v>156</v>
      </c>
      <c r="AT63" s="38" t="s">
        <v>448</v>
      </c>
      <c r="AU63" s="38" t="s">
        <v>175</v>
      </c>
      <c r="AV63" s="38" t="s">
        <v>1877</v>
      </c>
      <c r="AW63" s="38" t="s">
        <v>1877</v>
      </c>
      <c r="AX63" s="38" t="s">
        <v>1877</v>
      </c>
      <c r="AY63" s="38" t="s">
        <v>295</v>
      </c>
      <c r="AZ63" s="38" t="s">
        <v>200</v>
      </c>
      <c r="BA63" s="38" t="s">
        <v>1878</v>
      </c>
      <c r="BB63" s="38" t="s">
        <v>1879</v>
      </c>
      <c r="BC63" s="38" t="s">
        <v>183</v>
      </c>
      <c r="BD63" s="38" t="s">
        <v>184</v>
      </c>
      <c r="BE63" s="38" t="s">
        <v>200</v>
      </c>
      <c r="BF63" s="38" t="s">
        <v>1880</v>
      </c>
      <c r="BG63" s="38" t="s">
        <v>1881</v>
      </c>
      <c r="BH63" s="38" t="s">
        <v>1882</v>
      </c>
      <c r="BI63" s="38" t="s">
        <v>1883</v>
      </c>
      <c r="BJ63" s="38" t="s">
        <v>154</v>
      </c>
      <c r="BK63" s="38" t="s">
        <v>200</v>
      </c>
      <c r="BL63" s="38" t="s">
        <v>725</v>
      </c>
      <c r="BM63" s="38" t="s">
        <v>726</v>
      </c>
      <c r="BN63" s="38" t="s">
        <v>1459</v>
      </c>
      <c r="BO63" s="38" t="s">
        <v>1884</v>
      </c>
      <c r="BP63" s="38" t="s">
        <v>944</v>
      </c>
      <c r="BQ63" s="38" t="s">
        <v>180</v>
      </c>
      <c r="BR63" s="38" t="s">
        <v>725</v>
      </c>
      <c r="BS63" s="38" t="s">
        <v>726</v>
      </c>
      <c r="BT63" s="38" t="s">
        <v>1459</v>
      </c>
      <c r="BU63" s="38" t="s">
        <v>1885</v>
      </c>
      <c r="BV63" s="38" t="s">
        <v>156</v>
      </c>
      <c r="BW63" s="38" t="s">
        <v>171</v>
      </c>
      <c r="BX63" s="38" t="s">
        <v>171</v>
      </c>
      <c r="BY63" s="38" t="s">
        <v>171</v>
      </c>
      <c r="BZ63" s="38" t="s">
        <v>171</v>
      </c>
      <c r="CA63" s="38" t="s">
        <v>171</v>
      </c>
      <c r="CB63" s="38" t="s">
        <v>171</v>
      </c>
      <c r="CC63" s="38" t="s">
        <v>171</v>
      </c>
      <c r="CD63" s="38" t="s">
        <v>171</v>
      </c>
      <c r="CE63" s="38" t="s">
        <v>171</v>
      </c>
      <c r="CF63" s="38" t="s">
        <v>171</v>
      </c>
      <c r="CG63" s="38" t="s">
        <v>171</v>
      </c>
      <c r="CH63" s="38" t="s">
        <v>171</v>
      </c>
      <c r="CI63" s="38" t="s">
        <v>171</v>
      </c>
      <c r="CJ63" s="38" t="s">
        <v>197</v>
      </c>
      <c r="CK63" s="38" t="s">
        <v>198</v>
      </c>
      <c r="CL63" s="38" t="s">
        <v>1886</v>
      </c>
      <c r="CM63" s="38" t="s">
        <v>154</v>
      </c>
      <c r="CN63" s="38" t="s">
        <v>200</v>
      </c>
      <c r="CO63" s="38" t="s">
        <v>1223</v>
      </c>
      <c r="CP63" s="38" t="s">
        <v>1224</v>
      </c>
      <c r="CQ63" s="38" t="s">
        <v>16</v>
      </c>
      <c r="CR63" s="38" t="s">
        <v>160</v>
      </c>
      <c r="CS63" s="38" t="s">
        <v>448</v>
      </c>
      <c r="CT63" s="38" t="s">
        <v>1805</v>
      </c>
      <c r="CU63" s="38" t="s">
        <v>201</v>
      </c>
      <c r="CV63" s="38" t="s">
        <v>190</v>
      </c>
      <c r="CW63" s="38" t="s">
        <v>156</v>
      </c>
      <c r="CX63" s="38" t="s">
        <v>202</v>
      </c>
      <c r="CY63" s="38" t="s">
        <v>202</v>
      </c>
      <c r="CZ63" s="38" t="s">
        <v>175</v>
      </c>
      <c r="DA63" s="38" t="s">
        <v>171</v>
      </c>
      <c r="DB63" s="38" t="s">
        <v>171</v>
      </c>
      <c r="DC63" s="38" t="s">
        <v>152</v>
      </c>
      <c r="DD63" s="38" t="s">
        <v>153</v>
      </c>
      <c r="DE63" s="38" t="s">
        <v>1554</v>
      </c>
      <c r="DF63" s="38" t="s">
        <v>1555</v>
      </c>
      <c r="DG63" s="38" t="s">
        <v>1225</v>
      </c>
      <c r="DH63" s="38" t="s">
        <v>1226</v>
      </c>
      <c r="DI63" s="38" t="s">
        <v>1878</v>
      </c>
      <c r="DJ63" s="38" t="s">
        <v>1879</v>
      </c>
      <c r="DK63" s="38" t="s">
        <v>175</v>
      </c>
      <c r="DL63" s="38" t="s">
        <v>1873</v>
      </c>
      <c r="DM63" s="38" t="s">
        <v>1887</v>
      </c>
      <c r="DN63" s="38" t="s">
        <v>171</v>
      </c>
      <c r="DO63" s="38" t="s">
        <v>171</v>
      </c>
      <c r="DP63" s="38" t="s">
        <v>171</v>
      </c>
      <c r="DQ63" s="38" t="s">
        <v>171</v>
      </c>
      <c r="DR63" s="38" t="s">
        <v>1873</v>
      </c>
      <c r="DS63" s="38" t="s">
        <v>1888</v>
      </c>
      <c r="DT63" s="38" t="s">
        <v>171</v>
      </c>
      <c r="DU63" s="38" t="s">
        <v>351</v>
      </c>
      <c r="DV63" s="38" t="s">
        <v>949</v>
      </c>
      <c r="DW63" s="38" t="s">
        <v>171</v>
      </c>
      <c r="DX63" s="38" t="s">
        <v>171</v>
      </c>
      <c r="DY63" s="38" t="s">
        <v>209</v>
      </c>
      <c r="DZ63" s="38" t="s">
        <v>171</v>
      </c>
    </row>
    <row r="64" spans="1:130">
      <c r="A64" s="38" t="s">
        <v>1889</v>
      </c>
      <c r="B64" s="38" t="s">
        <v>1890</v>
      </c>
      <c r="C64" s="38" t="s">
        <v>1891</v>
      </c>
      <c r="D64" s="38" t="s">
        <v>1892</v>
      </c>
      <c r="E64" s="38" t="s">
        <v>1893</v>
      </c>
      <c r="F64" s="38" t="s">
        <v>1894</v>
      </c>
      <c r="G64" s="38" t="s">
        <v>151</v>
      </c>
      <c r="I64" s="39" t="s">
        <v>152</v>
      </c>
      <c r="J64" s="38" t="s">
        <v>153</v>
      </c>
      <c r="K64" s="20" t="str">
        <f>IF(VLOOKUP(B64,免考英语!G:I,3,0)="是","是","")</f>
        <v/>
      </c>
      <c r="L64" s="38" t="s">
        <v>154</v>
      </c>
      <c r="M64" s="62" t="s">
        <v>155</v>
      </c>
      <c r="N64" s="62" t="s">
        <v>156</v>
      </c>
      <c r="O64" s="38" t="s">
        <v>1223</v>
      </c>
      <c r="P64" s="38" t="s">
        <v>16</v>
      </c>
      <c r="Q64" s="63" t="s">
        <v>677</v>
      </c>
      <c r="R64" s="38" t="str">
        <f t="shared" si="3"/>
        <v>104055108180205</v>
      </c>
      <c r="S64" s="38" t="str">
        <f t="shared" si="1"/>
        <v>D:\\研究生考试\\2025\\2025博士\\7 普通招考\\考生照片\\1040599799.jpg</v>
      </c>
      <c r="T64" s="38" t="str">
        <f t="shared" si="2"/>
        <v>男</v>
      </c>
      <c r="U64" s="38" t="s">
        <v>1223</v>
      </c>
      <c r="V64" s="38" t="s">
        <v>1224</v>
      </c>
      <c r="W64" s="38" t="s">
        <v>16</v>
      </c>
      <c r="X64" s="38" t="s">
        <v>160</v>
      </c>
      <c r="Y64" s="38" t="s">
        <v>448</v>
      </c>
      <c r="Z64" s="38" t="s">
        <v>1805</v>
      </c>
      <c r="AA64" s="38" t="s">
        <v>152</v>
      </c>
      <c r="AB64" s="38" t="s">
        <v>153</v>
      </c>
      <c r="AC64" s="38" t="s">
        <v>1554</v>
      </c>
      <c r="AD64" s="38" t="s">
        <v>1555</v>
      </c>
      <c r="AE64" s="38" t="s">
        <v>1225</v>
      </c>
      <c r="AF64" s="38" t="s">
        <v>1226</v>
      </c>
      <c r="AG64" s="38" t="s">
        <v>167</v>
      </c>
      <c r="AH64" s="42" t="s">
        <v>1556</v>
      </c>
      <c r="AI64" s="43" t="s">
        <v>1556</v>
      </c>
      <c r="AJ64" s="38" t="s">
        <v>1895</v>
      </c>
      <c r="AK64" s="38" t="s">
        <v>1893</v>
      </c>
      <c r="AL64" s="38" t="s">
        <v>1896</v>
      </c>
      <c r="AM64" s="38" t="s">
        <v>161</v>
      </c>
      <c r="AN64" s="38" t="s">
        <v>1895</v>
      </c>
      <c r="AO64" s="38" t="s">
        <v>171</v>
      </c>
      <c r="AP64" s="38" t="s">
        <v>1166</v>
      </c>
      <c r="AQ64" s="38" t="s">
        <v>161</v>
      </c>
      <c r="AR64" s="38" t="s">
        <v>156</v>
      </c>
      <c r="AS64" s="38" t="s">
        <v>173</v>
      </c>
      <c r="AT64" s="38" t="s">
        <v>161</v>
      </c>
      <c r="AU64" s="38" t="s">
        <v>175</v>
      </c>
      <c r="AV64" s="38" t="s">
        <v>1897</v>
      </c>
      <c r="AW64" s="38" t="s">
        <v>1897</v>
      </c>
      <c r="AX64" s="38" t="s">
        <v>1897</v>
      </c>
      <c r="AY64" s="38" t="s">
        <v>295</v>
      </c>
      <c r="AZ64" s="38" t="s">
        <v>1898</v>
      </c>
      <c r="BA64" s="38" t="s">
        <v>1899</v>
      </c>
      <c r="BB64" s="38" t="s">
        <v>1900</v>
      </c>
      <c r="BC64" s="38" t="s">
        <v>246</v>
      </c>
      <c r="BD64" s="38" t="s">
        <v>225</v>
      </c>
      <c r="BE64" s="38" t="s">
        <v>1901</v>
      </c>
      <c r="BF64" s="38" t="s">
        <v>1902</v>
      </c>
      <c r="BG64" s="38" t="s">
        <v>186</v>
      </c>
      <c r="BH64" s="38" t="s">
        <v>1903</v>
      </c>
      <c r="BI64" s="38" t="s">
        <v>1904</v>
      </c>
      <c r="BJ64" s="38" t="s">
        <v>154</v>
      </c>
      <c r="BK64" s="38" t="s">
        <v>200</v>
      </c>
      <c r="BL64" s="38" t="s">
        <v>190</v>
      </c>
      <c r="BM64" s="38" t="s">
        <v>726</v>
      </c>
      <c r="BN64" s="38" t="s">
        <v>727</v>
      </c>
      <c r="BO64" s="38" t="s">
        <v>1905</v>
      </c>
      <c r="BP64" s="38" t="s">
        <v>154</v>
      </c>
      <c r="BQ64" s="38" t="s">
        <v>200</v>
      </c>
      <c r="BR64" s="38" t="s">
        <v>190</v>
      </c>
      <c r="BS64" s="38" t="s">
        <v>726</v>
      </c>
      <c r="BT64" s="38" t="s">
        <v>727</v>
      </c>
      <c r="BU64" s="38" t="s">
        <v>1906</v>
      </c>
      <c r="BV64" s="38" t="s">
        <v>156</v>
      </c>
      <c r="BW64" s="38" t="s">
        <v>154</v>
      </c>
      <c r="BX64" s="38" t="s">
        <v>200</v>
      </c>
      <c r="BY64" s="38" t="s">
        <v>1907</v>
      </c>
      <c r="BZ64" s="38" t="s">
        <v>1908</v>
      </c>
      <c r="CA64" s="38" t="s">
        <v>513</v>
      </c>
      <c r="CB64" s="38" t="s">
        <v>1909</v>
      </c>
      <c r="CC64" s="38" t="s">
        <v>156</v>
      </c>
      <c r="CD64" s="38" t="s">
        <v>154</v>
      </c>
      <c r="CE64" s="38" t="s">
        <v>200</v>
      </c>
      <c r="CF64" s="38" t="s">
        <v>1907</v>
      </c>
      <c r="CG64" s="38" t="s">
        <v>1908</v>
      </c>
      <c r="CH64" s="38" t="s">
        <v>513</v>
      </c>
      <c r="CI64" s="38" t="s">
        <v>1910</v>
      </c>
      <c r="CJ64" s="38" t="s">
        <v>240</v>
      </c>
      <c r="CK64" s="38" t="s">
        <v>173</v>
      </c>
      <c r="CL64" s="38" t="s">
        <v>171</v>
      </c>
      <c r="CM64" s="38" t="s">
        <v>154</v>
      </c>
      <c r="CN64" s="38" t="s">
        <v>200</v>
      </c>
      <c r="CO64" s="38" t="s">
        <v>1223</v>
      </c>
      <c r="CP64" s="38" t="s">
        <v>1224</v>
      </c>
      <c r="CQ64" s="38" t="s">
        <v>16</v>
      </c>
      <c r="CR64" s="38" t="s">
        <v>160</v>
      </c>
      <c r="CS64" s="38" t="s">
        <v>448</v>
      </c>
      <c r="CT64" s="38" t="s">
        <v>1805</v>
      </c>
      <c r="CU64" s="38" t="s">
        <v>201</v>
      </c>
      <c r="CV64" s="38" t="s">
        <v>190</v>
      </c>
      <c r="CW64" s="38" t="s">
        <v>156</v>
      </c>
      <c r="CX64" s="38" t="s">
        <v>202</v>
      </c>
      <c r="CY64" s="38" t="s">
        <v>202</v>
      </c>
      <c r="CZ64" s="38" t="s">
        <v>175</v>
      </c>
      <c r="DA64" s="38" t="s">
        <v>171</v>
      </c>
      <c r="DB64" s="38" t="s">
        <v>171</v>
      </c>
      <c r="DC64" s="38" t="s">
        <v>152</v>
      </c>
      <c r="DD64" s="38" t="s">
        <v>153</v>
      </c>
      <c r="DE64" s="38" t="s">
        <v>1554</v>
      </c>
      <c r="DF64" s="38" t="s">
        <v>1555</v>
      </c>
      <c r="DG64" s="38" t="s">
        <v>1225</v>
      </c>
      <c r="DH64" s="38" t="s">
        <v>1226</v>
      </c>
      <c r="DI64" s="38" t="s">
        <v>1911</v>
      </c>
      <c r="DJ64" s="38" t="s">
        <v>262</v>
      </c>
      <c r="DK64" s="38" t="s">
        <v>175</v>
      </c>
      <c r="DL64" s="38" t="s">
        <v>1893</v>
      </c>
      <c r="DM64" s="38" t="s">
        <v>1912</v>
      </c>
      <c r="DN64" s="38" t="s">
        <v>1913</v>
      </c>
      <c r="DO64" s="38" t="s">
        <v>171</v>
      </c>
      <c r="DP64" s="38" t="s">
        <v>171</v>
      </c>
      <c r="DQ64" s="38" t="s">
        <v>171</v>
      </c>
      <c r="DR64" s="38" t="s">
        <v>1893</v>
      </c>
      <c r="DS64" s="38" t="s">
        <v>1914</v>
      </c>
      <c r="DT64" s="38" t="s">
        <v>1915</v>
      </c>
      <c r="DU64" s="38" t="s">
        <v>351</v>
      </c>
      <c r="DV64" s="38" t="s">
        <v>351</v>
      </c>
      <c r="DW64" s="38" t="s">
        <v>351</v>
      </c>
      <c r="DX64" s="38" t="s">
        <v>351</v>
      </c>
      <c r="DY64" s="38" t="s">
        <v>209</v>
      </c>
      <c r="DZ64" s="38" t="s">
        <v>171</v>
      </c>
    </row>
    <row r="65" spans="1:130">
      <c r="A65" s="38" t="s">
        <v>1916</v>
      </c>
      <c r="B65" s="38" t="s">
        <v>1917</v>
      </c>
      <c r="C65" s="38" t="s">
        <v>1918</v>
      </c>
      <c r="D65" s="38" t="s">
        <v>148</v>
      </c>
      <c r="E65" s="38" t="s">
        <v>1919</v>
      </c>
      <c r="F65" s="38" t="s">
        <v>1920</v>
      </c>
      <c r="G65" s="38" t="s">
        <v>151</v>
      </c>
      <c r="I65" s="39" t="s">
        <v>152</v>
      </c>
      <c r="J65" s="38" t="s">
        <v>153</v>
      </c>
      <c r="K65" s="20" t="str">
        <f>IF(VLOOKUP(B65,免考英语!G:I,3,0)="是","是","")</f>
        <v/>
      </c>
      <c r="L65" s="38" t="s">
        <v>154</v>
      </c>
      <c r="M65" s="62" t="s">
        <v>155</v>
      </c>
      <c r="N65" s="62" t="s">
        <v>156</v>
      </c>
      <c r="O65" s="38" t="s">
        <v>1445</v>
      </c>
      <c r="P65" s="38" t="s">
        <v>16</v>
      </c>
      <c r="Q65" s="62" t="s">
        <v>677</v>
      </c>
      <c r="R65" s="38" t="str">
        <f t="shared" si="3"/>
        <v>104055108180305</v>
      </c>
      <c r="S65" s="38" t="str">
        <f t="shared" si="1"/>
        <v>D:\\研究生考试\\2025\\2025博士\\7 普通招考\\考生照片\\1040599715.jpg</v>
      </c>
      <c r="T65" s="38" t="str">
        <f t="shared" si="2"/>
        <v>男</v>
      </c>
      <c r="U65" s="38" t="s">
        <v>1445</v>
      </c>
      <c r="V65" s="38" t="s">
        <v>1446</v>
      </c>
      <c r="W65" s="38" t="s">
        <v>16</v>
      </c>
      <c r="X65" s="38" t="s">
        <v>160</v>
      </c>
      <c r="Y65" s="38" t="s">
        <v>678</v>
      </c>
      <c r="Z65" s="38" t="s">
        <v>679</v>
      </c>
      <c r="AA65" s="38" t="s">
        <v>152</v>
      </c>
      <c r="AB65" s="38" t="s">
        <v>153</v>
      </c>
      <c r="AC65" s="38" t="s">
        <v>1921</v>
      </c>
      <c r="AD65" s="38" t="s">
        <v>1922</v>
      </c>
      <c r="AE65" s="38" t="s">
        <v>1253</v>
      </c>
      <c r="AF65" s="38" t="s">
        <v>1254</v>
      </c>
      <c r="AG65" s="38" t="s">
        <v>167</v>
      </c>
      <c r="AH65" s="42" t="s">
        <v>1556</v>
      </c>
      <c r="AI65" s="43" t="s">
        <v>1556</v>
      </c>
      <c r="AJ65" s="38" t="s">
        <v>1923</v>
      </c>
      <c r="AK65" s="38" t="s">
        <v>1919</v>
      </c>
      <c r="AL65" s="38" t="s">
        <v>1924</v>
      </c>
      <c r="AM65" s="38" t="s">
        <v>161</v>
      </c>
      <c r="AN65" s="38" t="s">
        <v>1923</v>
      </c>
      <c r="AO65" s="38" t="s">
        <v>171</v>
      </c>
      <c r="AP65" s="38" t="s">
        <v>1925</v>
      </c>
      <c r="AQ65" s="38" t="s">
        <v>161</v>
      </c>
      <c r="AR65" s="38" t="s">
        <v>156</v>
      </c>
      <c r="AS65" s="38" t="s">
        <v>156</v>
      </c>
      <c r="AT65" s="38" t="s">
        <v>161</v>
      </c>
      <c r="AU65" s="38" t="s">
        <v>175</v>
      </c>
      <c r="AV65" s="38" t="s">
        <v>851</v>
      </c>
      <c r="AW65" s="38" t="s">
        <v>851</v>
      </c>
      <c r="AX65" s="38" t="s">
        <v>851</v>
      </c>
      <c r="AY65" s="38" t="s">
        <v>241</v>
      </c>
      <c r="AZ65" s="38" t="s">
        <v>1926</v>
      </c>
      <c r="BA65" s="38" t="s">
        <v>1926</v>
      </c>
      <c r="BB65" s="38" t="s">
        <v>1599</v>
      </c>
      <c r="BC65" s="38" t="s">
        <v>225</v>
      </c>
      <c r="BD65" s="38" t="s">
        <v>184</v>
      </c>
      <c r="BE65" s="38" t="s">
        <v>1926</v>
      </c>
      <c r="BF65" s="38" t="s">
        <v>1927</v>
      </c>
      <c r="BG65" s="38" t="s">
        <v>186</v>
      </c>
      <c r="BH65" s="38" t="s">
        <v>1928</v>
      </c>
      <c r="BI65" s="38" t="s">
        <v>1929</v>
      </c>
      <c r="BJ65" s="38" t="s">
        <v>1930</v>
      </c>
      <c r="BK65" s="38" t="s">
        <v>1168</v>
      </c>
      <c r="BL65" s="38" t="s">
        <v>1931</v>
      </c>
      <c r="BM65" s="38" t="s">
        <v>1932</v>
      </c>
      <c r="BN65" s="38" t="s">
        <v>859</v>
      </c>
      <c r="BO65" s="38" t="s">
        <v>1933</v>
      </c>
      <c r="BP65" s="38" t="s">
        <v>1930</v>
      </c>
      <c r="BQ65" s="38" t="s">
        <v>1168</v>
      </c>
      <c r="BR65" s="38" t="s">
        <v>1931</v>
      </c>
      <c r="BS65" s="38" t="s">
        <v>1932</v>
      </c>
      <c r="BT65" s="38" t="s">
        <v>859</v>
      </c>
      <c r="BU65" s="38" t="s">
        <v>1934</v>
      </c>
      <c r="BV65" s="38" t="s">
        <v>156</v>
      </c>
      <c r="BW65" s="38" t="s">
        <v>1930</v>
      </c>
      <c r="BX65" s="38" t="s">
        <v>1168</v>
      </c>
      <c r="BY65" s="38" t="s">
        <v>1935</v>
      </c>
      <c r="BZ65" s="38" t="s">
        <v>1936</v>
      </c>
      <c r="CA65" s="38" t="s">
        <v>277</v>
      </c>
      <c r="CB65" s="38" t="s">
        <v>1937</v>
      </c>
      <c r="CC65" s="38" t="s">
        <v>156</v>
      </c>
      <c r="CD65" s="38" t="s">
        <v>1930</v>
      </c>
      <c r="CE65" s="38" t="s">
        <v>1168</v>
      </c>
      <c r="CF65" s="38" t="s">
        <v>1935</v>
      </c>
      <c r="CG65" s="38" t="s">
        <v>1936</v>
      </c>
      <c r="CH65" s="38" t="s">
        <v>277</v>
      </c>
      <c r="CI65" s="38" t="s">
        <v>1938</v>
      </c>
      <c r="CJ65" s="38" t="s">
        <v>280</v>
      </c>
      <c r="CK65" s="38" t="s">
        <v>173</v>
      </c>
      <c r="CL65" s="38" t="s">
        <v>171</v>
      </c>
      <c r="CM65" s="38" t="s">
        <v>154</v>
      </c>
      <c r="CN65" s="38" t="s">
        <v>200</v>
      </c>
      <c r="CO65" s="38" t="s">
        <v>1445</v>
      </c>
      <c r="CP65" s="38" t="s">
        <v>1446</v>
      </c>
      <c r="CQ65" s="38" t="s">
        <v>16</v>
      </c>
      <c r="CR65" s="38" t="s">
        <v>160</v>
      </c>
      <c r="CS65" s="38" t="s">
        <v>678</v>
      </c>
      <c r="CT65" s="38" t="s">
        <v>679</v>
      </c>
      <c r="CU65" s="38" t="s">
        <v>201</v>
      </c>
      <c r="CV65" s="38" t="s">
        <v>190</v>
      </c>
      <c r="CW65" s="38" t="s">
        <v>156</v>
      </c>
      <c r="CX65" s="38" t="s">
        <v>202</v>
      </c>
      <c r="CY65" s="38" t="s">
        <v>202</v>
      </c>
      <c r="CZ65" s="38" t="s">
        <v>175</v>
      </c>
      <c r="DA65" s="38" t="s">
        <v>171</v>
      </c>
      <c r="DB65" s="38" t="s">
        <v>171</v>
      </c>
      <c r="DC65" s="38" t="s">
        <v>152</v>
      </c>
      <c r="DD65" s="38" t="s">
        <v>153</v>
      </c>
      <c r="DE65" s="38" t="s">
        <v>1921</v>
      </c>
      <c r="DF65" s="38" t="s">
        <v>1922</v>
      </c>
      <c r="DG65" s="38" t="s">
        <v>1253</v>
      </c>
      <c r="DH65" s="38" t="s">
        <v>1254</v>
      </c>
      <c r="DI65" s="38" t="s">
        <v>1939</v>
      </c>
      <c r="DJ65" s="38" t="s">
        <v>1599</v>
      </c>
      <c r="DK65" s="38" t="s">
        <v>1940</v>
      </c>
      <c r="DL65" s="38" t="s">
        <v>1919</v>
      </c>
      <c r="DM65" s="38" t="s">
        <v>1941</v>
      </c>
      <c r="DN65" s="38" t="s">
        <v>171</v>
      </c>
      <c r="DO65" s="38" t="s">
        <v>171</v>
      </c>
      <c r="DP65" s="38" t="s">
        <v>171</v>
      </c>
      <c r="DQ65" s="38" t="s">
        <v>171</v>
      </c>
      <c r="DR65" s="38" t="s">
        <v>1919</v>
      </c>
      <c r="DS65" s="38" t="s">
        <v>1942</v>
      </c>
      <c r="DT65" s="38" t="s">
        <v>171</v>
      </c>
      <c r="DU65" s="38" t="s">
        <v>351</v>
      </c>
      <c r="DV65" s="38" t="s">
        <v>351</v>
      </c>
      <c r="DW65" s="38" t="s">
        <v>351</v>
      </c>
      <c r="DX65" s="38" t="s">
        <v>351</v>
      </c>
      <c r="DY65" s="38" t="s">
        <v>209</v>
      </c>
      <c r="DZ65" s="38" t="s">
        <v>171</v>
      </c>
    </row>
    <row r="66" spans="1:130">
      <c r="A66" s="38" t="s">
        <v>1943</v>
      </c>
      <c r="B66" s="38" t="s">
        <v>1944</v>
      </c>
      <c r="C66" s="38" t="s">
        <v>1945</v>
      </c>
      <c r="D66" s="38" t="s">
        <v>148</v>
      </c>
      <c r="E66" s="38" t="s">
        <v>1946</v>
      </c>
      <c r="F66" s="38" t="s">
        <v>1250</v>
      </c>
      <c r="G66" s="38" t="s">
        <v>151</v>
      </c>
      <c r="I66" s="39" t="s">
        <v>152</v>
      </c>
      <c r="J66" s="38" t="s">
        <v>153</v>
      </c>
      <c r="K66" s="20" t="str">
        <f>IF(VLOOKUP(B66,免考英语!G:I,3,0)="是","是","")</f>
        <v/>
      </c>
      <c r="L66" s="38" t="s">
        <v>154</v>
      </c>
      <c r="M66" s="62" t="s">
        <v>155</v>
      </c>
      <c r="N66" s="62" t="s">
        <v>156</v>
      </c>
      <c r="O66" s="38" t="s">
        <v>1445</v>
      </c>
      <c r="P66" s="38" t="s">
        <v>16</v>
      </c>
      <c r="Q66" s="62" t="s">
        <v>714</v>
      </c>
      <c r="R66" s="38" t="str">
        <f t="shared" si="3"/>
        <v>104055108180306</v>
      </c>
      <c r="S66" s="38" t="str">
        <f t="shared" ref="S66:S125" si="4">"D:\\研究生考试\\2025\\2025博士\\7 普通招考\\考生照片\\"&amp;B66&amp;".jpg"</f>
        <v>D:\\研究生考试\\2025\\2025博士\\7 普通招考\\考生照片\\1040599760.jpg</v>
      </c>
      <c r="T66" s="38" t="str">
        <f t="shared" si="2"/>
        <v>男</v>
      </c>
      <c r="U66" s="38" t="s">
        <v>1445</v>
      </c>
      <c r="V66" s="38" t="s">
        <v>1446</v>
      </c>
      <c r="W66" s="38" t="s">
        <v>16</v>
      </c>
      <c r="X66" s="38" t="s">
        <v>160</v>
      </c>
      <c r="Y66" s="38" t="s">
        <v>174</v>
      </c>
      <c r="Z66" s="38" t="s">
        <v>1947</v>
      </c>
      <c r="AA66" s="38" t="s">
        <v>152</v>
      </c>
      <c r="AB66" s="38" t="s">
        <v>153</v>
      </c>
      <c r="AC66" s="38" t="s">
        <v>1921</v>
      </c>
      <c r="AD66" s="38" t="s">
        <v>1922</v>
      </c>
      <c r="AE66" s="38" t="s">
        <v>1253</v>
      </c>
      <c r="AF66" s="38" t="s">
        <v>1254</v>
      </c>
      <c r="AG66" s="38" t="s">
        <v>167</v>
      </c>
      <c r="AH66" s="42" t="s">
        <v>1556</v>
      </c>
      <c r="AI66" s="43" t="s">
        <v>1556</v>
      </c>
      <c r="AJ66" s="38" t="s">
        <v>1948</v>
      </c>
      <c r="AK66" s="38" t="s">
        <v>1946</v>
      </c>
      <c r="AL66" s="38" t="s">
        <v>1949</v>
      </c>
      <c r="AM66" s="38" t="s">
        <v>161</v>
      </c>
      <c r="AN66" s="38" t="s">
        <v>1948</v>
      </c>
      <c r="AO66" s="38" t="s">
        <v>171</v>
      </c>
      <c r="AP66" s="38" t="s">
        <v>1950</v>
      </c>
      <c r="AQ66" s="38" t="s">
        <v>161</v>
      </c>
      <c r="AR66" s="38" t="s">
        <v>156</v>
      </c>
      <c r="AS66" s="38" t="s">
        <v>173</v>
      </c>
      <c r="AT66" s="38" t="s">
        <v>161</v>
      </c>
      <c r="AU66" s="38" t="s">
        <v>175</v>
      </c>
      <c r="AV66" s="38" t="s">
        <v>1194</v>
      </c>
      <c r="AW66" s="38" t="s">
        <v>1194</v>
      </c>
      <c r="AX66" s="38" t="s">
        <v>1194</v>
      </c>
      <c r="AY66" s="38" t="s">
        <v>295</v>
      </c>
      <c r="AZ66" s="38" t="s">
        <v>1951</v>
      </c>
      <c r="BA66" s="38" t="s">
        <v>1952</v>
      </c>
      <c r="BB66" s="38" t="s">
        <v>1953</v>
      </c>
      <c r="BC66" s="38" t="s">
        <v>225</v>
      </c>
      <c r="BD66" s="38" t="s">
        <v>184</v>
      </c>
      <c r="BE66" s="38" t="s">
        <v>1951</v>
      </c>
      <c r="BF66" s="38" t="s">
        <v>1954</v>
      </c>
      <c r="BG66" s="38" t="s">
        <v>186</v>
      </c>
      <c r="BH66" s="38" t="s">
        <v>1955</v>
      </c>
      <c r="BI66" s="38" t="s">
        <v>1956</v>
      </c>
      <c r="BJ66" s="38" t="s">
        <v>426</v>
      </c>
      <c r="BK66" s="38" t="s">
        <v>427</v>
      </c>
      <c r="BL66" s="38" t="s">
        <v>509</v>
      </c>
      <c r="BM66" s="38" t="s">
        <v>510</v>
      </c>
      <c r="BN66" s="38" t="s">
        <v>607</v>
      </c>
      <c r="BO66" s="38" t="s">
        <v>1957</v>
      </c>
      <c r="BP66" s="38" t="s">
        <v>426</v>
      </c>
      <c r="BQ66" s="38" t="s">
        <v>427</v>
      </c>
      <c r="BR66" s="38" t="s">
        <v>509</v>
      </c>
      <c r="BS66" s="38" t="s">
        <v>510</v>
      </c>
      <c r="BT66" s="38" t="s">
        <v>607</v>
      </c>
      <c r="BU66" s="38" t="s">
        <v>1958</v>
      </c>
      <c r="BV66" s="38" t="s">
        <v>156</v>
      </c>
      <c r="BW66" s="38" t="s">
        <v>154</v>
      </c>
      <c r="BX66" s="38" t="s">
        <v>200</v>
      </c>
      <c r="BY66" s="38" t="s">
        <v>231</v>
      </c>
      <c r="BZ66" s="38" t="s">
        <v>1320</v>
      </c>
      <c r="CA66" s="38" t="s">
        <v>610</v>
      </c>
      <c r="CB66" s="38" t="s">
        <v>1959</v>
      </c>
      <c r="CC66" s="38" t="s">
        <v>156</v>
      </c>
      <c r="CD66" s="38" t="s">
        <v>154</v>
      </c>
      <c r="CE66" s="38" t="s">
        <v>200</v>
      </c>
      <c r="CF66" s="38" t="s">
        <v>231</v>
      </c>
      <c r="CG66" s="38" t="s">
        <v>1320</v>
      </c>
      <c r="CH66" s="38" t="s">
        <v>610</v>
      </c>
      <c r="CI66" s="38" t="s">
        <v>1960</v>
      </c>
      <c r="CJ66" s="38" t="s">
        <v>240</v>
      </c>
      <c r="CK66" s="38" t="s">
        <v>173</v>
      </c>
      <c r="CL66" s="38" t="s">
        <v>171</v>
      </c>
      <c r="CM66" s="38" t="s">
        <v>154</v>
      </c>
      <c r="CN66" s="38" t="s">
        <v>200</v>
      </c>
      <c r="CO66" s="38" t="s">
        <v>1445</v>
      </c>
      <c r="CP66" s="38" t="s">
        <v>1446</v>
      </c>
      <c r="CQ66" s="38" t="s">
        <v>16</v>
      </c>
      <c r="CR66" s="38" t="s">
        <v>160</v>
      </c>
      <c r="CS66" s="38" t="s">
        <v>174</v>
      </c>
      <c r="CT66" s="38" t="s">
        <v>1947</v>
      </c>
      <c r="CU66" s="38" t="s">
        <v>201</v>
      </c>
      <c r="CV66" s="38" t="s">
        <v>190</v>
      </c>
      <c r="CW66" s="38" t="s">
        <v>156</v>
      </c>
      <c r="CX66" s="38" t="s">
        <v>202</v>
      </c>
      <c r="CY66" s="38" t="s">
        <v>202</v>
      </c>
      <c r="CZ66" s="38" t="s">
        <v>175</v>
      </c>
      <c r="DA66" s="38" t="s">
        <v>171</v>
      </c>
      <c r="DB66" s="38" t="s">
        <v>171</v>
      </c>
      <c r="DC66" s="38" t="s">
        <v>152</v>
      </c>
      <c r="DD66" s="38" t="s">
        <v>153</v>
      </c>
      <c r="DE66" s="38" t="s">
        <v>1921</v>
      </c>
      <c r="DF66" s="38" t="s">
        <v>1922</v>
      </c>
      <c r="DG66" s="38" t="s">
        <v>1253</v>
      </c>
      <c r="DH66" s="38" t="s">
        <v>1254</v>
      </c>
      <c r="DI66" s="38" t="s">
        <v>1961</v>
      </c>
      <c r="DJ66" s="38" t="s">
        <v>364</v>
      </c>
      <c r="DK66" s="38" t="s">
        <v>175</v>
      </c>
      <c r="DL66" s="38" t="s">
        <v>1946</v>
      </c>
      <c r="DM66" s="38" t="s">
        <v>1962</v>
      </c>
      <c r="DN66" s="38" t="s">
        <v>171</v>
      </c>
      <c r="DO66" s="38" t="s">
        <v>171</v>
      </c>
      <c r="DP66" s="38" t="s">
        <v>171</v>
      </c>
      <c r="DQ66" s="38" t="s">
        <v>171</v>
      </c>
      <c r="DR66" s="38" t="s">
        <v>1946</v>
      </c>
      <c r="DS66" s="38" t="s">
        <v>1963</v>
      </c>
      <c r="DT66" s="38" t="s">
        <v>171</v>
      </c>
      <c r="DU66" s="38" t="s">
        <v>351</v>
      </c>
      <c r="DV66" s="38" t="s">
        <v>351</v>
      </c>
      <c r="DW66" s="38" t="s">
        <v>351</v>
      </c>
      <c r="DX66" s="38" t="s">
        <v>351</v>
      </c>
      <c r="DY66" s="38" t="s">
        <v>209</v>
      </c>
      <c r="DZ66" s="38" t="s">
        <v>171</v>
      </c>
    </row>
    <row r="67" spans="1:130">
      <c r="A67" s="38" t="s">
        <v>1964</v>
      </c>
      <c r="B67" s="38" t="s">
        <v>1965</v>
      </c>
      <c r="C67" s="38" t="s">
        <v>1966</v>
      </c>
      <c r="D67" s="38" t="s">
        <v>148</v>
      </c>
      <c r="E67" s="38" t="s">
        <v>1967</v>
      </c>
      <c r="F67" s="38" t="s">
        <v>1968</v>
      </c>
      <c r="G67" s="38" t="s">
        <v>215</v>
      </c>
      <c r="H67" s="38" t="s">
        <v>200</v>
      </c>
      <c r="I67" s="39" t="s">
        <v>152</v>
      </c>
      <c r="J67" s="38" t="s">
        <v>153</v>
      </c>
      <c r="K67" s="20" t="str">
        <f>IF(VLOOKUP(B67,免考英语!G:I,3,0)="是","是","")</f>
        <v/>
      </c>
      <c r="L67" s="38" t="s">
        <v>154</v>
      </c>
      <c r="M67" s="62" t="s">
        <v>155</v>
      </c>
      <c r="N67" s="62" t="s">
        <v>156</v>
      </c>
      <c r="O67" s="38" t="s">
        <v>1445</v>
      </c>
      <c r="P67" s="38" t="s">
        <v>16</v>
      </c>
      <c r="Q67" s="62" t="s">
        <v>741</v>
      </c>
      <c r="R67" s="38" t="str">
        <f t="shared" si="3"/>
        <v>104055108180307</v>
      </c>
      <c r="S67" s="38" t="str">
        <f t="shared" si="4"/>
        <v>D:\\研究生考试\\2025\\2025博士\\7 普通招考\\考生照片\\1040599800.jpg</v>
      </c>
      <c r="T67" s="38" t="str">
        <f t="shared" ref="T67:T125" si="5">IF(AR67="1","男","女")</f>
        <v>女</v>
      </c>
      <c r="U67" s="38" t="s">
        <v>1445</v>
      </c>
      <c r="V67" s="38" t="s">
        <v>1446</v>
      </c>
      <c r="W67" s="38" t="s">
        <v>16</v>
      </c>
      <c r="X67" s="38" t="s">
        <v>160</v>
      </c>
      <c r="Y67" s="38" t="s">
        <v>174</v>
      </c>
      <c r="Z67" s="38" t="s">
        <v>1947</v>
      </c>
      <c r="AA67" s="38" t="s">
        <v>152</v>
      </c>
      <c r="AB67" s="38" t="s">
        <v>153</v>
      </c>
      <c r="AC67" s="38" t="s">
        <v>1921</v>
      </c>
      <c r="AD67" s="38" t="s">
        <v>1922</v>
      </c>
      <c r="AE67" s="38" t="s">
        <v>1253</v>
      </c>
      <c r="AF67" s="38" t="s">
        <v>1254</v>
      </c>
      <c r="AG67" s="38" t="s">
        <v>167</v>
      </c>
      <c r="AH67" s="42" t="s">
        <v>1556</v>
      </c>
      <c r="AI67" s="43" t="s">
        <v>1556</v>
      </c>
      <c r="AJ67" s="38" t="s">
        <v>1969</v>
      </c>
      <c r="AK67" s="38" t="s">
        <v>1967</v>
      </c>
      <c r="AL67" s="38" t="s">
        <v>1970</v>
      </c>
      <c r="AM67" s="38" t="s">
        <v>161</v>
      </c>
      <c r="AN67" s="38" t="s">
        <v>1969</v>
      </c>
      <c r="AO67" s="38" t="s">
        <v>171</v>
      </c>
      <c r="AP67" s="38" t="s">
        <v>1971</v>
      </c>
      <c r="AQ67" s="38" t="s">
        <v>161</v>
      </c>
      <c r="AR67" s="38" t="s">
        <v>173</v>
      </c>
      <c r="AS67" s="38" t="s">
        <v>173</v>
      </c>
      <c r="AT67" s="38" t="s">
        <v>161</v>
      </c>
      <c r="AU67" s="38" t="s">
        <v>175</v>
      </c>
      <c r="AV67" s="38" t="s">
        <v>1972</v>
      </c>
      <c r="AW67" s="38" t="s">
        <v>1972</v>
      </c>
      <c r="AX67" s="38" t="s">
        <v>363</v>
      </c>
      <c r="AY67" s="38" t="s">
        <v>296</v>
      </c>
      <c r="AZ67" s="38" t="s">
        <v>1142</v>
      </c>
      <c r="BA67" s="38" t="s">
        <v>298</v>
      </c>
      <c r="BB67" s="38" t="s">
        <v>963</v>
      </c>
      <c r="BC67" s="38" t="s">
        <v>225</v>
      </c>
      <c r="BD67" s="38" t="s">
        <v>184</v>
      </c>
      <c r="BE67" s="38" t="s">
        <v>200</v>
      </c>
      <c r="BF67" s="38" t="s">
        <v>1973</v>
      </c>
      <c r="BG67" s="38" t="s">
        <v>186</v>
      </c>
      <c r="BH67" s="38" t="s">
        <v>1974</v>
      </c>
      <c r="BI67" s="38" t="s">
        <v>186</v>
      </c>
      <c r="BJ67" s="38" t="s">
        <v>1975</v>
      </c>
      <c r="BK67" s="38" t="s">
        <v>1976</v>
      </c>
      <c r="BL67" s="38" t="s">
        <v>1977</v>
      </c>
      <c r="BM67" s="38" t="s">
        <v>1978</v>
      </c>
      <c r="BN67" s="38" t="s">
        <v>311</v>
      </c>
      <c r="BO67" s="38" t="s">
        <v>1979</v>
      </c>
      <c r="BP67" s="38" t="s">
        <v>1975</v>
      </c>
      <c r="BQ67" s="38" t="s">
        <v>1976</v>
      </c>
      <c r="BR67" s="38" t="s">
        <v>1977</v>
      </c>
      <c r="BS67" s="38" t="s">
        <v>1978</v>
      </c>
      <c r="BT67" s="38" t="s">
        <v>311</v>
      </c>
      <c r="BU67" s="38" t="s">
        <v>1980</v>
      </c>
      <c r="BV67" s="38" t="s">
        <v>156</v>
      </c>
      <c r="BW67" s="38" t="s">
        <v>1981</v>
      </c>
      <c r="BX67" s="38" t="s">
        <v>1982</v>
      </c>
      <c r="BY67" s="38" t="s">
        <v>1983</v>
      </c>
      <c r="BZ67" s="38" t="s">
        <v>1984</v>
      </c>
      <c r="CA67" s="38" t="s">
        <v>859</v>
      </c>
      <c r="CB67" s="38" t="s">
        <v>1985</v>
      </c>
      <c r="CC67" s="38" t="s">
        <v>156</v>
      </c>
      <c r="CD67" s="38" t="s">
        <v>1981</v>
      </c>
      <c r="CE67" s="38" t="s">
        <v>1982</v>
      </c>
      <c r="CF67" s="38" t="s">
        <v>1983</v>
      </c>
      <c r="CG67" s="38" t="s">
        <v>1984</v>
      </c>
      <c r="CH67" s="38" t="s">
        <v>859</v>
      </c>
      <c r="CI67" s="38" t="s">
        <v>1986</v>
      </c>
      <c r="CJ67" s="38" t="s">
        <v>280</v>
      </c>
      <c r="CK67" s="38" t="s">
        <v>173</v>
      </c>
      <c r="CL67" s="38" t="s">
        <v>171</v>
      </c>
      <c r="CM67" s="38" t="s">
        <v>154</v>
      </c>
      <c r="CN67" s="38" t="s">
        <v>200</v>
      </c>
      <c r="CO67" s="38" t="s">
        <v>1445</v>
      </c>
      <c r="CP67" s="38" t="s">
        <v>1446</v>
      </c>
      <c r="CQ67" s="38" t="s">
        <v>16</v>
      </c>
      <c r="CR67" s="38" t="s">
        <v>160</v>
      </c>
      <c r="CS67" s="38" t="s">
        <v>174</v>
      </c>
      <c r="CT67" s="38" t="s">
        <v>1947</v>
      </c>
      <c r="CU67" s="38" t="s">
        <v>201</v>
      </c>
      <c r="CV67" s="38" t="s">
        <v>190</v>
      </c>
      <c r="CW67" s="38" t="s">
        <v>156</v>
      </c>
      <c r="CX67" s="38" t="s">
        <v>202</v>
      </c>
      <c r="CY67" s="38" t="s">
        <v>183</v>
      </c>
      <c r="CZ67" s="38" t="s">
        <v>175</v>
      </c>
      <c r="DA67" s="38" t="s">
        <v>363</v>
      </c>
      <c r="DB67" s="38" t="s">
        <v>200</v>
      </c>
      <c r="DC67" s="38" t="s">
        <v>152</v>
      </c>
      <c r="DD67" s="38" t="s">
        <v>153</v>
      </c>
      <c r="DE67" s="38" t="s">
        <v>1921</v>
      </c>
      <c r="DF67" s="38" t="s">
        <v>1922</v>
      </c>
      <c r="DG67" s="38" t="s">
        <v>1253</v>
      </c>
      <c r="DH67" s="38" t="s">
        <v>1254</v>
      </c>
      <c r="DI67" s="38" t="s">
        <v>1987</v>
      </c>
      <c r="DJ67" s="38" t="s">
        <v>1599</v>
      </c>
      <c r="DK67" s="38" t="s">
        <v>175</v>
      </c>
      <c r="DL67" s="38" t="s">
        <v>1967</v>
      </c>
      <c r="DM67" s="38" t="s">
        <v>1988</v>
      </c>
      <c r="DN67" s="38" t="s">
        <v>171</v>
      </c>
      <c r="DO67" s="38" t="s">
        <v>171</v>
      </c>
      <c r="DP67" s="38" t="s">
        <v>171</v>
      </c>
      <c r="DQ67" s="38" t="s">
        <v>171</v>
      </c>
      <c r="DR67" s="38" t="s">
        <v>1967</v>
      </c>
      <c r="DS67" s="38" t="s">
        <v>1989</v>
      </c>
      <c r="DT67" s="38" t="s">
        <v>171</v>
      </c>
      <c r="DU67" s="38" t="s">
        <v>983</v>
      </c>
      <c r="DV67" s="38" t="s">
        <v>983</v>
      </c>
      <c r="DW67" s="38" t="s">
        <v>225</v>
      </c>
      <c r="DX67" s="38" t="s">
        <v>225</v>
      </c>
      <c r="DY67" s="38" t="s">
        <v>209</v>
      </c>
      <c r="DZ67" s="38" t="s">
        <v>171</v>
      </c>
    </row>
    <row r="68" spans="1:130">
      <c r="A68" s="38" t="s">
        <v>1990</v>
      </c>
      <c r="B68" s="38" t="s">
        <v>1991</v>
      </c>
      <c r="C68" s="38" t="s">
        <v>1992</v>
      </c>
      <c r="D68" s="38" t="s">
        <v>148</v>
      </c>
      <c r="E68" s="38" t="s">
        <v>1993</v>
      </c>
      <c r="F68" s="38" t="s">
        <v>1283</v>
      </c>
      <c r="G68" s="38" t="s">
        <v>215</v>
      </c>
      <c r="H68" s="38" t="s">
        <v>1994</v>
      </c>
      <c r="I68" s="39" t="s">
        <v>152</v>
      </c>
      <c r="J68" s="38" t="s">
        <v>153</v>
      </c>
      <c r="K68" s="20" t="str">
        <f>IF(VLOOKUP(B68,免考英语!G:I,3,0)="是","是","")</f>
        <v/>
      </c>
      <c r="L68" s="38" t="s">
        <v>154</v>
      </c>
      <c r="M68" s="62" t="s">
        <v>155</v>
      </c>
      <c r="N68" s="62" t="s">
        <v>156</v>
      </c>
      <c r="O68" s="38" t="s">
        <v>1445</v>
      </c>
      <c r="P68" s="38" t="s">
        <v>16</v>
      </c>
      <c r="Q68" s="62" t="s">
        <v>766</v>
      </c>
      <c r="R68" s="38" t="str">
        <f t="shared" si="3"/>
        <v>104055108180308</v>
      </c>
      <c r="S68" s="38" t="str">
        <f t="shared" si="4"/>
        <v>D:\\研究生考试\\2025\\2025博士\\7 普通招考\\考生照片\\1040599839.jpg</v>
      </c>
      <c r="T68" s="38" t="str">
        <f t="shared" si="5"/>
        <v>男</v>
      </c>
      <c r="U68" s="38" t="s">
        <v>1445</v>
      </c>
      <c r="V68" s="38" t="s">
        <v>1446</v>
      </c>
      <c r="W68" s="38" t="s">
        <v>16</v>
      </c>
      <c r="X68" s="38" t="s">
        <v>160</v>
      </c>
      <c r="Y68" s="38" t="s">
        <v>174</v>
      </c>
      <c r="Z68" s="38" t="s">
        <v>1947</v>
      </c>
      <c r="AA68" s="38" t="s">
        <v>152</v>
      </c>
      <c r="AB68" s="38" t="s">
        <v>153</v>
      </c>
      <c r="AC68" s="38" t="s">
        <v>1921</v>
      </c>
      <c r="AD68" s="38" t="s">
        <v>1922</v>
      </c>
      <c r="AE68" s="38" t="s">
        <v>1253</v>
      </c>
      <c r="AF68" s="38" t="s">
        <v>1254</v>
      </c>
      <c r="AG68" s="38" t="s">
        <v>167</v>
      </c>
      <c r="AH68" s="42" t="s">
        <v>1556</v>
      </c>
      <c r="AI68" s="43" t="s">
        <v>1556</v>
      </c>
      <c r="AJ68" s="38" t="s">
        <v>1995</v>
      </c>
      <c r="AK68" s="38" t="s">
        <v>1993</v>
      </c>
      <c r="AL68" s="38" t="s">
        <v>1996</v>
      </c>
      <c r="AM68" s="38" t="s">
        <v>161</v>
      </c>
      <c r="AN68" s="38" t="s">
        <v>1995</v>
      </c>
      <c r="AO68" s="38" t="s">
        <v>171</v>
      </c>
      <c r="AP68" s="38" t="s">
        <v>1997</v>
      </c>
      <c r="AQ68" s="38" t="s">
        <v>161</v>
      </c>
      <c r="AR68" s="38" t="s">
        <v>156</v>
      </c>
      <c r="AS68" s="38" t="s">
        <v>156</v>
      </c>
      <c r="AT68" s="38" t="s">
        <v>161</v>
      </c>
      <c r="AU68" s="38" t="s">
        <v>175</v>
      </c>
      <c r="AV68" s="38" t="s">
        <v>241</v>
      </c>
      <c r="AW68" s="38" t="s">
        <v>362</v>
      </c>
      <c r="AX68" s="38" t="s">
        <v>362</v>
      </c>
      <c r="AY68" s="38" t="s">
        <v>362</v>
      </c>
      <c r="AZ68" s="38" t="s">
        <v>1259</v>
      </c>
      <c r="BA68" s="38" t="s">
        <v>1998</v>
      </c>
      <c r="BB68" s="38" t="s">
        <v>262</v>
      </c>
      <c r="BC68" s="38" t="s">
        <v>246</v>
      </c>
      <c r="BD68" s="38" t="s">
        <v>225</v>
      </c>
      <c r="BE68" s="38" t="s">
        <v>1994</v>
      </c>
      <c r="BF68" s="38" t="s">
        <v>1999</v>
      </c>
      <c r="BG68" s="38" t="s">
        <v>186</v>
      </c>
      <c r="BH68" s="38" t="s">
        <v>2000</v>
      </c>
      <c r="BI68" s="38" t="s">
        <v>2001</v>
      </c>
      <c r="BJ68" s="38" t="s">
        <v>2002</v>
      </c>
      <c r="BK68" s="38" t="s">
        <v>2003</v>
      </c>
      <c r="BL68" s="38" t="s">
        <v>509</v>
      </c>
      <c r="BM68" s="38" t="s">
        <v>510</v>
      </c>
      <c r="BN68" s="38" t="s">
        <v>1061</v>
      </c>
      <c r="BO68" s="38" t="s">
        <v>2004</v>
      </c>
      <c r="BP68" s="38" t="s">
        <v>2002</v>
      </c>
      <c r="BQ68" s="38" t="s">
        <v>2003</v>
      </c>
      <c r="BR68" s="38" t="s">
        <v>509</v>
      </c>
      <c r="BS68" s="38" t="s">
        <v>510</v>
      </c>
      <c r="BT68" s="38" t="s">
        <v>1061</v>
      </c>
      <c r="BU68" s="38" t="s">
        <v>2005</v>
      </c>
      <c r="BV68" s="38" t="s">
        <v>156</v>
      </c>
      <c r="BW68" s="38" t="s">
        <v>694</v>
      </c>
      <c r="BX68" s="38" t="s">
        <v>695</v>
      </c>
      <c r="BY68" s="38" t="s">
        <v>2006</v>
      </c>
      <c r="BZ68" s="38" t="s">
        <v>2007</v>
      </c>
      <c r="CA68" s="38" t="s">
        <v>311</v>
      </c>
      <c r="CB68" s="38" t="s">
        <v>2008</v>
      </c>
      <c r="CC68" s="38" t="s">
        <v>156</v>
      </c>
      <c r="CD68" s="38" t="s">
        <v>694</v>
      </c>
      <c r="CE68" s="38" t="s">
        <v>695</v>
      </c>
      <c r="CF68" s="38" t="s">
        <v>2006</v>
      </c>
      <c r="CG68" s="38" t="s">
        <v>2007</v>
      </c>
      <c r="CH68" s="38" t="s">
        <v>311</v>
      </c>
      <c r="CI68" s="38" t="s">
        <v>2009</v>
      </c>
      <c r="CJ68" s="38" t="s">
        <v>240</v>
      </c>
      <c r="CK68" s="38" t="s">
        <v>173</v>
      </c>
      <c r="CL68" s="38" t="s">
        <v>171</v>
      </c>
      <c r="CM68" s="38" t="s">
        <v>154</v>
      </c>
      <c r="CN68" s="38" t="s">
        <v>200</v>
      </c>
      <c r="CO68" s="38" t="s">
        <v>1445</v>
      </c>
      <c r="CP68" s="38" t="s">
        <v>1446</v>
      </c>
      <c r="CQ68" s="38" t="s">
        <v>16</v>
      </c>
      <c r="CR68" s="38" t="s">
        <v>160</v>
      </c>
      <c r="CS68" s="38" t="s">
        <v>174</v>
      </c>
      <c r="CT68" s="38" t="s">
        <v>1947</v>
      </c>
      <c r="CU68" s="38" t="s">
        <v>201</v>
      </c>
      <c r="CV68" s="38" t="s">
        <v>190</v>
      </c>
      <c r="CW68" s="38" t="s">
        <v>156</v>
      </c>
      <c r="CX68" s="38" t="s">
        <v>202</v>
      </c>
      <c r="CY68" s="38" t="s">
        <v>183</v>
      </c>
      <c r="CZ68" s="38" t="s">
        <v>175</v>
      </c>
      <c r="DA68" s="38" t="s">
        <v>260</v>
      </c>
      <c r="DB68" s="38" t="s">
        <v>1994</v>
      </c>
      <c r="DC68" s="38" t="s">
        <v>152</v>
      </c>
      <c r="DD68" s="38" t="s">
        <v>153</v>
      </c>
      <c r="DE68" s="38" t="s">
        <v>1921</v>
      </c>
      <c r="DF68" s="38" t="s">
        <v>1922</v>
      </c>
      <c r="DG68" s="38" t="s">
        <v>1253</v>
      </c>
      <c r="DH68" s="38" t="s">
        <v>1254</v>
      </c>
      <c r="DI68" s="38" t="s">
        <v>2010</v>
      </c>
      <c r="DJ68" s="38" t="s">
        <v>262</v>
      </c>
      <c r="DK68" s="38" t="s">
        <v>1993</v>
      </c>
      <c r="DL68" s="38" t="s">
        <v>1993</v>
      </c>
      <c r="DM68" s="38" t="s">
        <v>2011</v>
      </c>
      <c r="DN68" s="38" t="s">
        <v>171</v>
      </c>
      <c r="DO68" s="38" t="s">
        <v>171</v>
      </c>
      <c r="DP68" s="38" t="s">
        <v>171</v>
      </c>
      <c r="DQ68" s="38" t="s">
        <v>171</v>
      </c>
      <c r="DR68" s="38" t="s">
        <v>2012</v>
      </c>
      <c r="DS68" s="38" t="s">
        <v>2013</v>
      </c>
      <c r="DT68" s="38" t="s">
        <v>2014</v>
      </c>
      <c r="DU68" s="38" t="s">
        <v>351</v>
      </c>
      <c r="DV68" s="38" t="s">
        <v>351</v>
      </c>
      <c r="DW68" s="38" t="s">
        <v>351</v>
      </c>
      <c r="DX68" s="38" t="s">
        <v>351</v>
      </c>
      <c r="DY68" s="38" t="s">
        <v>209</v>
      </c>
      <c r="DZ68" s="38" t="s">
        <v>171</v>
      </c>
    </row>
    <row r="69" spans="1:130">
      <c r="A69" s="38" t="s">
        <v>2015</v>
      </c>
      <c r="B69" s="38" t="s">
        <v>2016</v>
      </c>
      <c r="C69" s="38" t="s">
        <v>2017</v>
      </c>
      <c r="D69" s="38" t="s">
        <v>148</v>
      </c>
      <c r="E69" s="38" t="s">
        <v>2018</v>
      </c>
      <c r="F69" s="38" t="s">
        <v>1968</v>
      </c>
      <c r="G69" s="38" t="s">
        <v>215</v>
      </c>
      <c r="H69" s="38" t="s">
        <v>1207</v>
      </c>
      <c r="I69" s="39" t="s">
        <v>152</v>
      </c>
      <c r="J69" s="38" t="s">
        <v>153</v>
      </c>
      <c r="K69" s="20" t="str">
        <f>IF(VLOOKUP(B69,免考英语!G:I,3,0)="是","是","")</f>
        <v/>
      </c>
      <c r="L69" s="38" t="s">
        <v>154</v>
      </c>
      <c r="M69" s="62" t="s">
        <v>155</v>
      </c>
      <c r="N69" s="62" t="s">
        <v>156</v>
      </c>
      <c r="O69" s="38" t="s">
        <v>1445</v>
      </c>
      <c r="P69" s="38" t="s">
        <v>16</v>
      </c>
      <c r="Q69" s="62" t="s">
        <v>790</v>
      </c>
      <c r="R69" s="38" t="str">
        <f t="shared" si="3"/>
        <v>104055108180309</v>
      </c>
      <c r="S69" s="38" t="str">
        <f t="shared" si="4"/>
        <v>D:\\研究生考试\\2025\\2025博士\\7 普通招考\\考生照片\\1040599893.jpg</v>
      </c>
      <c r="T69" s="38" t="str">
        <f t="shared" si="5"/>
        <v>女</v>
      </c>
      <c r="U69" s="38" t="s">
        <v>1445</v>
      </c>
      <c r="V69" s="38" t="s">
        <v>1446</v>
      </c>
      <c r="W69" s="38" t="s">
        <v>16</v>
      </c>
      <c r="X69" s="38" t="s">
        <v>160</v>
      </c>
      <c r="Y69" s="38" t="s">
        <v>174</v>
      </c>
      <c r="Z69" s="38" t="s">
        <v>1947</v>
      </c>
      <c r="AA69" s="38" t="s">
        <v>152</v>
      </c>
      <c r="AB69" s="38" t="s">
        <v>153</v>
      </c>
      <c r="AC69" s="38" t="s">
        <v>1921</v>
      </c>
      <c r="AD69" s="38" t="s">
        <v>1922</v>
      </c>
      <c r="AE69" s="38" t="s">
        <v>1253</v>
      </c>
      <c r="AF69" s="38" t="s">
        <v>1254</v>
      </c>
      <c r="AG69" s="38" t="s">
        <v>167</v>
      </c>
      <c r="AH69" s="42" t="s">
        <v>1556</v>
      </c>
      <c r="AI69" s="43" t="s">
        <v>1556</v>
      </c>
      <c r="AJ69" s="38" t="s">
        <v>2019</v>
      </c>
      <c r="AK69" s="38" t="s">
        <v>2018</v>
      </c>
      <c r="AL69" s="38" t="s">
        <v>2020</v>
      </c>
      <c r="AM69" s="38" t="s">
        <v>161</v>
      </c>
      <c r="AN69" s="38" t="s">
        <v>2019</v>
      </c>
      <c r="AO69" s="38" t="s">
        <v>171</v>
      </c>
      <c r="AP69" s="38" t="s">
        <v>2021</v>
      </c>
      <c r="AQ69" s="38" t="s">
        <v>161</v>
      </c>
      <c r="AR69" s="38" t="s">
        <v>173</v>
      </c>
      <c r="AS69" s="38" t="s">
        <v>173</v>
      </c>
      <c r="AT69" s="38" t="s">
        <v>161</v>
      </c>
      <c r="AU69" s="38" t="s">
        <v>175</v>
      </c>
      <c r="AV69" s="38" t="s">
        <v>2022</v>
      </c>
      <c r="AW69" s="38" t="s">
        <v>2022</v>
      </c>
      <c r="AX69" s="38" t="s">
        <v>295</v>
      </c>
      <c r="AY69" s="38" t="s">
        <v>295</v>
      </c>
      <c r="AZ69" s="38" t="s">
        <v>2023</v>
      </c>
      <c r="BA69" s="38" t="s">
        <v>2024</v>
      </c>
      <c r="BB69" s="38" t="s">
        <v>262</v>
      </c>
      <c r="BC69" s="38" t="s">
        <v>225</v>
      </c>
      <c r="BD69" s="38" t="s">
        <v>184</v>
      </c>
      <c r="BE69" s="38" t="s">
        <v>1207</v>
      </c>
      <c r="BF69" s="38" t="s">
        <v>2025</v>
      </c>
      <c r="BG69" s="38" t="s">
        <v>186</v>
      </c>
      <c r="BH69" s="38" t="s">
        <v>2026</v>
      </c>
      <c r="BI69" s="38" t="s">
        <v>2027</v>
      </c>
      <c r="BJ69" s="38" t="s">
        <v>2028</v>
      </c>
      <c r="BK69" s="38" t="s">
        <v>2029</v>
      </c>
      <c r="BL69" s="38" t="s">
        <v>2030</v>
      </c>
      <c r="BM69" s="38" t="s">
        <v>2031</v>
      </c>
      <c r="BN69" s="38" t="s">
        <v>271</v>
      </c>
      <c r="BO69" s="38" t="s">
        <v>2032</v>
      </c>
      <c r="BP69" s="38" t="s">
        <v>2028</v>
      </c>
      <c r="BQ69" s="38" t="s">
        <v>2029</v>
      </c>
      <c r="BR69" s="38" t="s">
        <v>2030</v>
      </c>
      <c r="BS69" s="38" t="s">
        <v>2031</v>
      </c>
      <c r="BT69" s="38" t="s">
        <v>271</v>
      </c>
      <c r="BU69" s="38" t="s">
        <v>2033</v>
      </c>
      <c r="BV69" s="38" t="s">
        <v>156</v>
      </c>
      <c r="BW69" s="38" t="s">
        <v>887</v>
      </c>
      <c r="BX69" s="38" t="s">
        <v>888</v>
      </c>
      <c r="BY69" s="38" t="s">
        <v>1094</v>
      </c>
      <c r="BZ69" s="38" t="s">
        <v>1095</v>
      </c>
      <c r="CA69" s="38" t="s">
        <v>484</v>
      </c>
      <c r="CB69" s="38" t="s">
        <v>2034</v>
      </c>
      <c r="CC69" s="38" t="s">
        <v>156</v>
      </c>
      <c r="CD69" s="38" t="s">
        <v>887</v>
      </c>
      <c r="CE69" s="38" t="s">
        <v>888</v>
      </c>
      <c r="CF69" s="38" t="s">
        <v>1094</v>
      </c>
      <c r="CG69" s="38" t="s">
        <v>1095</v>
      </c>
      <c r="CH69" s="38" t="s">
        <v>484</v>
      </c>
      <c r="CI69" s="38" t="s">
        <v>2035</v>
      </c>
      <c r="CJ69" s="38" t="s">
        <v>280</v>
      </c>
      <c r="CK69" s="38" t="s">
        <v>173</v>
      </c>
      <c r="CL69" s="38" t="s">
        <v>171</v>
      </c>
      <c r="CM69" s="38" t="s">
        <v>154</v>
      </c>
      <c r="CN69" s="38" t="s">
        <v>200</v>
      </c>
      <c r="CO69" s="38" t="s">
        <v>1445</v>
      </c>
      <c r="CP69" s="38" t="s">
        <v>1446</v>
      </c>
      <c r="CQ69" s="38" t="s">
        <v>16</v>
      </c>
      <c r="CR69" s="38" t="s">
        <v>160</v>
      </c>
      <c r="CS69" s="38" t="s">
        <v>174</v>
      </c>
      <c r="CT69" s="38" t="s">
        <v>1947</v>
      </c>
      <c r="CU69" s="38" t="s">
        <v>201</v>
      </c>
      <c r="CV69" s="38" t="s">
        <v>190</v>
      </c>
      <c r="CW69" s="38" t="s">
        <v>156</v>
      </c>
      <c r="CX69" s="38" t="s">
        <v>202</v>
      </c>
      <c r="CY69" s="38" t="s">
        <v>183</v>
      </c>
      <c r="CZ69" s="38" t="s">
        <v>175</v>
      </c>
      <c r="DA69" s="38" t="s">
        <v>295</v>
      </c>
      <c r="DB69" s="38" t="s">
        <v>1207</v>
      </c>
      <c r="DC69" s="38" t="s">
        <v>152</v>
      </c>
      <c r="DD69" s="38" t="s">
        <v>153</v>
      </c>
      <c r="DE69" s="38" t="s">
        <v>1921</v>
      </c>
      <c r="DF69" s="38" t="s">
        <v>1922</v>
      </c>
      <c r="DG69" s="38" t="s">
        <v>1253</v>
      </c>
      <c r="DH69" s="38" t="s">
        <v>1254</v>
      </c>
      <c r="DI69" s="38" t="s">
        <v>2036</v>
      </c>
      <c r="DJ69" s="38" t="s">
        <v>262</v>
      </c>
      <c r="DK69" s="38" t="s">
        <v>2018</v>
      </c>
      <c r="DL69" s="38" t="s">
        <v>2018</v>
      </c>
      <c r="DM69" s="38" t="s">
        <v>2037</v>
      </c>
      <c r="DN69" s="38" t="s">
        <v>171</v>
      </c>
      <c r="DO69" s="38" t="s">
        <v>171</v>
      </c>
      <c r="DP69" s="38" t="s">
        <v>171</v>
      </c>
      <c r="DQ69" s="38" t="s">
        <v>171</v>
      </c>
      <c r="DR69" s="38" t="s">
        <v>2038</v>
      </c>
      <c r="DS69" s="38" t="s">
        <v>2039</v>
      </c>
      <c r="DT69" s="38" t="s">
        <v>171</v>
      </c>
      <c r="DU69" s="38" t="s">
        <v>463</v>
      </c>
      <c r="DV69" s="38" t="s">
        <v>463</v>
      </c>
      <c r="DW69" s="38" t="s">
        <v>319</v>
      </c>
      <c r="DX69" s="38" t="s">
        <v>319</v>
      </c>
      <c r="DY69" s="38" t="s">
        <v>209</v>
      </c>
      <c r="DZ69" s="38" t="s">
        <v>171</v>
      </c>
    </row>
    <row r="70" spans="1:130">
      <c r="A70" s="38" t="s">
        <v>2040</v>
      </c>
      <c r="B70" s="38" t="s">
        <v>2041</v>
      </c>
      <c r="C70" s="38" t="s">
        <v>2042</v>
      </c>
      <c r="D70" s="38" t="s">
        <v>148</v>
      </c>
      <c r="E70" s="38" t="s">
        <v>2043</v>
      </c>
      <c r="F70" s="38" t="s">
        <v>2044</v>
      </c>
      <c r="G70" s="38" t="s">
        <v>215</v>
      </c>
      <c r="H70" s="38" t="s">
        <v>200</v>
      </c>
      <c r="I70" s="39" t="s">
        <v>152</v>
      </c>
      <c r="J70" s="38" t="s">
        <v>153</v>
      </c>
      <c r="K70" s="20" t="str">
        <f>IF(VLOOKUP(B70,免考英语!G:I,3,0)="是","是","")</f>
        <v/>
      </c>
      <c r="L70" s="38" t="s">
        <v>154</v>
      </c>
      <c r="M70" s="62" t="s">
        <v>155</v>
      </c>
      <c r="N70" s="62" t="s">
        <v>156</v>
      </c>
      <c r="O70" s="38" t="s">
        <v>1445</v>
      </c>
      <c r="P70" s="38" t="s">
        <v>16</v>
      </c>
      <c r="Q70" s="62" t="s">
        <v>794</v>
      </c>
      <c r="R70" s="38" t="str">
        <f t="shared" si="3"/>
        <v>104055108180310</v>
      </c>
      <c r="S70" s="38" t="str">
        <f t="shared" si="4"/>
        <v>D:\\研究生考试\\2025\\2025博士\\7 普通招考\\考生照片\\1040599922.jpg</v>
      </c>
      <c r="T70" s="38" t="str">
        <f t="shared" si="5"/>
        <v>男</v>
      </c>
      <c r="U70" s="38" t="s">
        <v>1445</v>
      </c>
      <c r="V70" s="38" t="s">
        <v>1446</v>
      </c>
      <c r="W70" s="38" t="s">
        <v>16</v>
      </c>
      <c r="X70" s="38" t="s">
        <v>160</v>
      </c>
      <c r="Y70" s="38" t="s">
        <v>174</v>
      </c>
      <c r="Z70" s="38" t="s">
        <v>1947</v>
      </c>
      <c r="AA70" s="38" t="s">
        <v>152</v>
      </c>
      <c r="AB70" s="38" t="s">
        <v>153</v>
      </c>
      <c r="AC70" s="38" t="s">
        <v>1921</v>
      </c>
      <c r="AD70" s="38" t="s">
        <v>1922</v>
      </c>
      <c r="AE70" s="38" t="s">
        <v>1253</v>
      </c>
      <c r="AF70" s="38" t="s">
        <v>1254</v>
      </c>
      <c r="AG70" s="38" t="s">
        <v>167</v>
      </c>
      <c r="AH70" s="42" t="s">
        <v>1556</v>
      </c>
      <c r="AI70" s="43" t="s">
        <v>1556</v>
      </c>
      <c r="AJ70" s="38" t="s">
        <v>2045</v>
      </c>
      <c r="AK70" s="38" t="s">
        <v>2043</v>
      </c>
      <c r="AL70" s="38" t="s">
        <v>2046</v>
      </c>
      <c r="AM70" s="38" t="s">
        <v>161</v>
      </c>
      <c r="AN70" s="38" t="s">
        <v>2045</v>
      </c>
      <c r="AO70" s="38" t="s">
        <v>171</v>
      </c>
      <c r="AP70" s="38" t="s">
        <v>2047</v>
      </c>
      <c r="AQ70" s="38" t="s">
        <v>161</v>
      </c>
      <c r="AR70" s="38" t="s">
        <v>156</v>
      </c>
      <c r="AS70" s="38" t="s">
        <v>173</v>
      </c>
      <c r="AT70" s="38" t="s">
        <v>161</v>
      </c>
      <c r="AU70" s="38" t="s">
        <v>175</v>
      </c>
      <c r="AV70" s="38" t="s">
        <v>2048</v>
      </c>
      <c r="AW70" s="38" t="s">
        <v>2048</v>
      </c>
      <c r="AX70" s="38" t="s">
        <v>295</v>
      </c>
      <c r="AY70" s="38" t="s">
        <v>296</v>
      </c>
      <c r="AZ70" s="38" t="s">
        <v>558</v>
      </c>
      <c r="BA70" s="38" t="s">
        <v>2049</v>
      </c>
      <c r="BB70" s="38" t="s">
        <v>364</v>
      </c>
      <c r="BC70" s="38" t="s">
        <v>225</v>
      </c>
      <c r="BD70" s="38" t="s">
        <v>184</v>
      </c>
      <c r="BE70" s="38" t="s">
        <v>200</v>
      </c>
      <c r="BF70" s="38" t="s">
        <v>2050</v>
      </c>
      <c r="BG70" s="38" t="s">
        <v>186</v>
      </c>
      <c r="BH70" s="38" t="s">
        <v>2051</v>
      </c>
      <c r="BI70" s="38" t="s">
        <v>186</v>
      </c>
      <c r="BJ70" s="38" t="s">
        <v>171</v>
      </c>
      <c r="BK70" s="38" t="s">
        <v>171</v>
      </c>
      <c r="BL70" s="38" t="s">
        <v>171</v>
      </c>
      <c r="BM70" s="38" t="s">
        <v>171</v>
      </c>
      <c r="BN70" s="38" t="s">
        <v>171</v>
      </c>
      <c r="BO70" s="38" t="s">
        <v>171</v>
      </c>
      <c r="BP70" s="38" t="s">
        <v>171</v>
      </c>
      <c r="BQ70" s="38" t="s">
        <v>171</v>
      </c>
      <c r="BR70" s="38" t="s">
        <v>171</v>
      </c>
      <c r="BS70" s="38" t="s">
        <v>171</v>
      </c>
      <c r="BT70" s="38" t="s">
        <v>171</v>
      </c>
      <c r="BU70" s="38" t="s">
        <v>171</v>
      </c>
      <c r="BV70" s="38" t="s">
        <v>171</v>
      </c>
      <c r="BW70" s="38" t="s">
        <v>2052</v>
      </c>
      <c r="BX70" s="38" t="s">
        <v>2053</v>
      </c>
      <c r="BY70" s="38" t="s">
        <v>2054</v>
      </c>
      <c r="BZ70" s="38" t="s">
        <v>1469</v>
      </c>
      <c r="CA70" s="38" t="s">
        <v>233</v>
      </c>
      <c r="CB70" s="38" t="s">
        <v>2055</v>
      </c>
      <c r="CC70" s="38" t="s">
        <v>156</v>
      </c>
      <c r="CD70" s="38" t="s">
        <v>2052</v>
      </c>
      <c r="CE70" s="38" t="s">
        <v>2053</v>
      </c>
      <c r="CF70" s="38" t="s">
        <v>2054</v>
      </c>
      <c r="CG70" s="38" t="s">
        <v>1469</v>
      </c>
      <c r="CH70" s="38" t="s">
        <v>727</v>
      </c>
      <c r="CI70" s="38" t="s">
        <v>2056</v>
      </c>
      <c r="CJ70" s="38" t="s">
        <v>240</v>
      </c>
      <c r="CK70" s="38" t="s">
        <v>173</v>
      </c>
      <c r="CL70" s="38" t="s">
        <v>171</v>
      </c>
      <c r="CM70" s="38" t="s">
        <v>154</v>
      </c>
      <c r="CN70" s="38" t="s">
        <v>200</v>
      </c>
      <c r="CO70" s="38" t="s">
        <v>1445</v>
      </c>
      <c r="CP70" s="38" t="s">
        <v>1446</v>
      </c>
      <c r="CQ70" s="38" t="s">
        <v>16</v>
      </c>
      <c r="CR70" s="38" t="s">
        <v>160</v>
      </c>
      <c r="CS70" s="38" t="s">
        <v>174</v>
      </c>
      <c r="CT70" s="38" t="s">
        <v>1947</v>
      </c>
      <c r="CU70" s="38" t="s">
        <v>201</v>
      </c>
      <c r="CV70" s="38" t="s">
        <v>190</v>
      </c>
      <c r="CW70" s="38" t="s">
        <v>156</v>
      </c>
      <c r="CX70" s="38" t="s">
        <v>202</v>
      </c>
      <c r="CY70" s="38" t="s">
        <v>183</v>
      </c>
      <c r="CZ70" s="38" t="s">
        <v>175</v>
      </c>
      <c r="DA70" s="38" t="s">
        <v>363</v>
      </c>
      <c r="DB70" s="38" t="s">
        <v>200</v>
      </c>
      <c r="DC70" s="38" t="s">
        <v>152</v>
      </c>
      <c r="DD70" s="38" t="s">
        <v>153</v>
      </c>
      <c r="DE70" s="38" t="s">
        <v>1921</v>
      </c>
      <c r="DF70" s="38" t="s">
        <v>1922</v>
      </c>
      <c r="DG70" s="38" t="s">
        <v>1253</v>
      </c>
      <c r="DH70" s="38" t="s">
        <v>1254</v>
      </c>
      <c r="DI70" s="38" t="s">
        <v>2057</v>
      </c>
      <c r="DJ70" s="38" t="s">
        <v>364</v>
      </c>
      <c r="DK70" s="38" t="s">
        <v>2058</v>
      </c>
      <c r="DL70" s="38" t="s">
        <v>2043</v>
      </c>
      <c r="DM70" s="38" t="s">
        <v>2059</v>
      </c>
      <c r="DN70" s="38" t="s">
        <v>171</v>
      </c>
      <c r="DO70" s="38" t="s">
        <v>171</v>
      </c>
      <c r="DP70" s="38" t="s">
        <v>171</v>
      </c>
      <c r="DQ70" s="38" t="s">
        <v>171</v>
      </c>
      <c r="DR70" s="38" t="s">
        <v>2060</v>
      </c>
      <c r="DS70" s="38" t="s">
        <v>2061</v>
      </c>
      <c r="DT70" s="38" t="s">
        <v>171</v>
      </c>
      <c r="DU70" s="38" t="s">
        <v>171</v>
      </c>
      <c r="DV70" s="38" t="s">
        <v>171</v>
      </c>
      <c r="DW70" s="38" t="s">
        <v>463</v>
      </c>
      <c r="DX70" s="38" t="s">
        <v>463</v>
      </c>
      <c r="DY70" s="38" t="s">
        <v>209</v>
      </c>
      <c r="DZ70" s="38" t="s">
        <v>171</v>
      </c>
    </row>
    <row r="71" spans="1:130">
      <c r="A71" s="38" t="s">
        <v>2062</v>
      </c>
      <c r="B71" s="38" t="s">
        <v>2063</v>
      </c>
      <c r="C71" s="38" t="s">
        <v>2064</v>
      </c>
      <c r="D71" s="38" t="s">
        <v>148</v>
      </c>
      <c r="E71" s="38" t="s">
        <v>2065</v>
      </c>
      <c r="F71" s="38" t="s">
        <v>1283</v>
      </c>
      <c r="G71" s="38" t="s">
        <v>215</v>
      </c>
      <c r="H71" s="38" t="s">
        <v>2066</v>
      </c>
      <c r="I71" s="39" t="s">
        <v>152</v>
      </c>
      <c r="J71" s="38" t="s">
        <v>153</v>
      </c>
      <c r="K71" s="20" t="str">
        <f>IF(VLOOKUP(B71,免考英语!G:I,3,0)="是","是","")</f>
        <v/>
      </c>
      <c r="L71" s="38" t="s">
        <v>154</v>
      </c>
      <c r="M71" s="62" t="s">
        <v>155</v>
      </c>
      <c r="N71" s="62" t="s">
        <v>156</v>
      </c>
      <c r="O71" s="38" t="s">
        <v>1445</v>
      </c>
      <c r="P71" s="38" t="s">
        <v>16</v>
      </c>
      <c r="Q71" s="62" t="s">
        <v>202</v>
      </c>
      <c r="R71" s="38" t="str">
        <f t="shared" si="3"/>
        <v>104055108180311</v>
      </c>
      <c r="S71" s="38" t="str">
        <f t="shared" si="4"/>
        <v>D:\\研究生考试\\2025\\2025博士\\7 普通招考\\考生照片\\1040599975.jpg</v>
      </c>
      <c r="T71" s="38" t="str">
        <f t="shared" si="5"/>
        <v>女</v>
      </c>
      <c r="U71" s="38" t="s">
        <v>1445</v>
      </c>
      <c r="V71" s="38" t="s">
        <v>1446</v>
      </c>
      <c r="W71" s="38" t="s">
        <v>16</v>
      </c>
      <c r="X71" s="38" t="s">
        <v>160</v>
      </c>
      <c r="Y71" s="38" t="s">
        <v>174</v>
      </c>
      <c r="Z71" s="38" t="s">
        <v>1947</v>
      </c>
      <c r="AA71" s="38" t="s">
        <v>152</v>
      </c>
      <c r="AB71" s="38" t="s">
        <v>153</v>
      </c>
      <c r="AC71" s="38" t="s">
        <v>1921</v>
      </c>
      <c r="AD71" s="38" t="s">
        <v>1922</v>
      </c>
      <c r="AE71" s="38" t="s">
        <v>1253</v>
      </c>
      <c r="AF71" s="38" t="s">
        <v>1254</v>
      </c>
      <c r="AG71" s="38" t="s">
        <v>167</v>
      </c>
      <c r="AH71" s="42" t="s">
        <v>1556</v>
      </c>
      <c r="AI71" s="43" t="s">
        <v>1556</v>
      </c>
      <c r="AJ71" s="38" t="s">
        <v>2067</v>
      </c>
      <c r="AK71" s="38" t="s">
        <v>2068</v>
      </c>
      <c r="AL71" s="38" t="s">
        <v>2069</v>
      </c>
      <c r="AM71" s="38" t="s">
        <v>161</v>
      </c>
      <c r="AN71" s="38" t="s">
        <v>2067</v>
      </c>
      <c r="AO71" s="38" t="s">
        <v>171</v>
      </c>
      <c r="AP71" s="38" t="s">
        <v>2070</v>
      </c>
      <c r="AQ71" s="38" t="s">
        <v>161</v>
      </c>
      <c r="AR71" s="38" t="s">
        <v>173</v>
      </c>
      <c r="AS71" s="38" t="s">
        <v>173</v>
      </c>
      <c r="AT71" s="38" t="s">
        <v>741</v>
      </c>
      <c r="AU71" s="38" t="s">
        <v>175</v>
      </c>
      <c r="AV71" s="38" t="s">
        <v>500</v>
      </c>
      <c r="AW71" s="38" t="s">
        <v>500</v>
      </c>
      <c r="AX71" s="38" t="s">
        <v>500</v>
      </c>
      <c r="AY71" s="38" t="s">
        <v>2071</v>
      </c>
      <c r="AZ71" s="38" t="s">
        <v>2066</v>
      </c>
      <c r="BA71" s="38" t="s">
        <v>2066</v>
      </c>
      <c r="BB71" s="38" t="s">
        <v>2072</v>
      </c>
      <c r="BC71" s="38" t="s">
        <v>331</v>
      </c>
      <c r="BD71" s="38" t="s">
        <v>263</v>
      </c>
      <c r="BE71" s="38" t="s">
        <v>2066</v>
      </c>
      <c r="BF71" s="38" t="s">
        <v>2073</v>
      </c>
      <c r="BG71" s="38" t="s">
        <v>2074</v>
      </c>
      <c r="BH71" s="38" t="s">
        <v>2075</v>
      </c>
      <c r="BI71" s="38" t="s">
        <v>2076</v>
      </c>
      <c r="BJ71" s="38" t="s">
        <v>154</v>
      </c>
      <c r="BK71" s="38" t="s">
        <v>200</v>
      </c>
      <c r="BL71" s="38" t="s">
        <v>194</v>
      </c>
      <c r="BM71" s="38" t="s">
        <v>195</v>
      </c>
      <c r="BN71" s="38" t="s">
        <v>428</v>
      </c>
      <c r="BO71" s="38" t="s">
        <v>2077</v>
      </c>
      <c r="BP71" s="38" t="s">
        <v>154</v>
      </c>
      <c r="BQ71" s="38" t="s">
        <v>200</v>
      </c>
      <c r="BR71" s="38" t="s">
        <v>431</v>
      </c>
      <c r="BS71" s="38" t="s">
        <v>343</v>
      </c>
      <c r="BT71" s="38" t="s">
        <v>536</v>
      </c>
      <c r="BU71" s="38" t="s">
        <v>2078</v>
      </c>
      <c r="BV71" s="38" t="s">
        <v>156</v>
      </c>
      <c r="BW71" s="38" t="s">
        <v>154</v>
      </c>
      <c r="BX71" s="38" t="s">
        <v>200</v>
      </c>
      <c r="BY71" s="38" t="s">
        <v>342</v>
      </c>
      <c r="BZ71" s="38" t="s">
        <v>343</v>
      </c>
      <c r="CA71" s="38" t="s">
        <v>536</v>
      </c>
      <c r="CB71" s="38" t="s">
        <v>2079</v>
      </c>
      <c r="CC71" s="38" t="s">
        <v>156</v>
      </c>
      <c r="CD71" s="38" t="s">
        <v>154</v>
      </c>
      <c r="CE71" s="38" t="s">
        <v>200</v>
      </c>
      <c r="CF71" s="38" t="s">
        <v>342</v>
      </c>
      <c r="CG71" s="38" t="s">
        <v>343</v>
      </c>
      <c r="CH71" s="38" t="s">
        <v>536</v>
      </c>
      <c r="CI71" s="38" t="s">
        <v>2080</v>
      </c>
      <c r="CJ71" s="38" t="s">
        <v>280</v>
      </c>
      <c r="CK71" s="38" t="s">
        <v>173</v>
      </c>
      <c r="CL71" s="38" t="s">
        <v>171</v>
      </c>
      <c r="CM71" s="38" t="s">
        <v>154</v>
      </c>
      <c r="CN71" s="38" t="s">
        <v>200</v>
      </c>
      <c r="CO71" s="38" t="s">
        <v>1445</v>
      </c>
      <c r="CP71" s="38" t="s">
        <v>1446</v>
      </c>
      <c r="CQ71" s="38" t="s">
        <v>16</v>
      </c>
      <c r="CR71" s="38" t="s">
        <v>160</v>
      </c>
      <c r="CS71" s="38" t="s">
        <v>174</v>
      </c>
      <c r="CT71" s="38" t="s">
        <v>1947</v>
      </c>
      <c r="CU71" s="38" t="s">
        <v>201</v>
      </c>
      <c r="CV71" s="38" t="s">
        <v>190</v>
      </c>
      <c r="CW71" s="38" t="s">
        <v>156</v>
      </c>
      <c r="CX71" s="38" t="s">
        <v>202</v>
      </c>
      <c r="CY71" s="38" t="s">
        <v>183</v>
      </c>
      <c r="CZ71" s="38" t="s">
        <v>175</v>
      </c>
      <c r="DA71" s="38" t="s">
        <v>2081</v>
      </c>
      <c r="DB71" s="38" t="s">
        <v>2066</v>
      </c>
      <c r="DC71" s="38" t="s">
        <v>152</v>
      </c>
      <c r="DD71" s="38" t="s">
        <v>153</v>
      </c>
      <c r="DE71" s="38" t="s">
        <v>1921</v>
      </c>
      <c r="DF71" s="38" t="s">
        <v>1922</v>
      </c>
      <c r="DG71" s="38" t="s">
        <v>1253</v>
      </c>
      <c r="DH71" s="38" t="s">
        <v>1254</v>
      </c>
      <c r="DI71" s="38" t="s">
        <v>2082</v>
      </c>
      <c r="DJ71" s="38" t="s">
        <v>2072</v>
      </c>
      <c r="DK71" s="38" t="s">
        <v>2065</v>
      </c>
      <c r="DL71" s="38" t="s">
        <v>2068</v>
      </c>
      <c r="DM71" s="38" t="s">
        <v>2083</v>
      </c>
      <c r="DN71" s="38" t="s">
        <v>171</v>
      </c>
      <c r="DO71" s="38" t="s">
        <v>171</v>
      </c>
      <c r="DP71" s="38" t="s">
        <v>171</v>
      </c>
      <c r="DQ71" s="38" t="s">
        <v>171</v>
      </c>
      <c r="DR71" s="38" t="s">
        <v>2068</v>
      </c>
      <c r="DS71" s="38" t="s">
        <v>2084</v>
      </c>
      <c r="DT71" s="38" t="s">
        <v>2085</v>
      </c>
      <c r="DU71" s="38" t="s">
        <v>351</v>
      </c>
      <c r="DV71" s="38" t="s">
        <v>351</v>
      </c>
      <c r="DW71" s="38" t="s">
        <v>351</v>
      </c>
      <c r="DX71" s="38" t="s">
        <v>351</v>
      </c>
      <c r="DY71" s="38" t="s">
        <v>209</v>
      </c>
      <c r="DZ71" s="38" t="s">
        <v>171</v>
      </c>
    </row>
    <row r="72" spans="1:130">
      <c r="A72" s="38" t="s">
        <v>2086</v>
      </c>
      <c r="B72" s="38" t="s">
        <v>2087</v>
      </c>
      <c r="C72" s="38" t="s">
        <v>2088</v>
      </c>
      <c r="D72" s="38" t="s">
        <v>148</v>
      </c>
      <c r="E72" s="38" t="s">
        <v>2089</v>
      </c>
      <c r="F72" s="38" t="s">
        <v>1530</v>
      </c>
      <c r="G72" s="38" t="s">
        <v>215</v>
      </c>
      <c r="H72" s="38" t="s">
        <v>2090</v>
      </c>
      <c r="I72" s="39" t="s">
        <v>152</v>
      </c>
      <c r="J72" s="38" t="s">
        <v>153</v>
      </c>
      <c r="K72" s="20" t="str">
        <f>IF(VLOOKUP(B72,免考英语!G:I,3,0)="是","是","")</f>
        <v/>
      </c>
      <c r="L72" s="38" t="s">
        <v>154</v>
      </c>
      <c r="M72" s="62" t="s">
        <v>155</v>
      </c>
      <c r="N72" s="62" t="s">
        <v>156</v>
      </c>
      <c r="O72" s="38" t="s">
        <v>1445</v>
      </c>
      <c r="P72" s="38" t="s">
        <v>2091</v>
      </c>
      <c r="Q72" s="62" t="s">
        <v>448</v>
      </c>
      <c r="R72" s="38" t="str">
        <f t="shared" si="3"/>
        <v>104055108570302</v>
      </c>
      <c r="S72" s="38" t="str">
        <f t="shared" si="4"/>
        <v>D:\\研究生考试\\2025\\2025博士\\7 普通招考\\考生照片\\1040599759.jpg</v>
      </c>
      <c r="T72" s="38" t="str">
        <f t="shared" si="5"/>
        <v>女</v>
      </c>
      <c r="U72" s="38" t="s">
        <v>1445</v>
      </c>
      <c r="V72" s="38" t="s">
        <v>1446</v>
      </c>
      <c r="W72" s="38" t="s">
        <v>2091</v>
      </c>
      <c r="X72" s="38" t="s">
        <v>2092</v>
      </c>
      <c r="Y72" s="38" t="s">
        <v>678</v>
      </c>
      <c r="Z72" s="38" t="s">
        <v>679</v>
      </c>
      <c r="AA72" s="38" t="s">
        <v>152</v>
      </c>
      <c r="AB72" s="38" t="s">
        <v>153</v>
      </c>
      <c r="AC72" s="38" t="s">
        <v>2093</v>
      </c>
      <c r="AD72" s="38" t="s">
        <v>2094</v>
      </c>
      <c r="AE72" s="38" t="s">
        <v>2095</v>
      </c>
      <c r="AF72" s="38" t="s">
        <v>2096</v>
      </c>
      <c r="AG72" s="38" t="s">
        <v>680</v>
      </c>
      <c r="AH72" s="42" t="s">
        <v>1556</v>
      </c>
      <c r="AI72" s="43" t="s">
        <v>1556</v>
      </c>
      <c r="AJ72" s="38" t="s">
        <v>2097</v>
      </c>
      <c r="AK72" s="38" t="s">
        <v>2089</v>
      </c>
      <c r="AL72" s="38" t="s">
        <v>2098</v>
      </c>
      <c r="AM72" s="38" t="s">
        <v>161</v>
      </c>
      <c r="AN72" s="38" t="s">
        <v>2097</v>
      </c>
      <c r="AO72" s="38" t="s">
        <v>171</v>
      </c>
      <c r="AP72" s="38" t="s">
        <v>2099</v>
      </c>
      <c r="AQ72" s="38" t="s">
        <v>161</v>
      </c>
      <c r="AR72" s="38" t="s">
        <v>173</v>
      </c>
      <c r="AS72" s="38" t="s">
        <v>156</v>
      </c>
      <c r="AT72" s="38" t="s">
        <v>161</v>
      </c>
      <c r="AU72" s="38" t="s">
        <v>175</v>
      </c>
      <c r="AV72" s="38" t="s">
        <v>296</v>
      </c>
      <c r="AW72" s="38" t="s">
        <v>2100</v>
      </c>
      <c r="AX72" s="38" t="s">
        <v>296</v>
      </c>
      <c r="AY72" s="38" t="s">
        <v>719</v>
      </c>
      <c r="AZ72" s="38" t="s">
        <v>1715</v>
      </c>
      <c r="BA72" s="38" t="s">
        <v>2101</v>
      </c>
      <c r="BB72" s="38" t="s">
        <v>721</v>
      </c>
      <c r="BC72" s="38" t="s">
        <v>331</v>
      </c>
      <c r="BD72" s="38" t="s">
        <v>395</v>
      </c>
      <c r="BE72" s="38" t="s">
        <v>2090</v>
      </c>
      <c r="BF72" s="38" t="s">
        <v>2102</v>
      </c>
      <c r="BG72" s="38" t="s">
        <v>186</v>
      </c>
      <c r="BH72" s="38" t="s">
        <v>2103</v>
      </c>
      <c r="BI72" s="38" t="s">
        <v>2104</v>
      </c>
      <c r="BJ72" s="38" t="s">
        <v>171</v>
      </c>
      <c r="BK72" s="38" t="s">
        <v>171</v>
      </c>
      <c r="BL72" s="38" t="s">
        <v>171</v>
      </c>
      <c r="BM72" s="38" t="s">
        <v>171</v>
      </c>
      <c r="BN72" s="38" t="s">
        <v>171</v>
      </c>
      <c r="BO72" s="38" t="s">
        <v>171</v>
      </c>
      <c r="BP72" s="38" t="s">
        <v>171</v>
      </c>
      <c r="BQ72" s="38" t="s">
        <v>171</v>
      </c>
      <c r="BR72" s="38" t="s">
        <v>171</v>
      </c>
      <c r="BS72" s="38" t="s">
        <v>171</v>
      </c>
      <c r="BT72" s="38" t="s">
        <v>171</v>
      </c>
      <c r="BU72" s="38" t="s">
        <v>171</v>
      </c>
      <c r="BV72" s="38" t="s">
        <v>171</v>
      </c>
      <c r="BW72" s="38" t="s">
        <v>2105</v>
      </c>
      <c r="BX72" s="38" t="s">
        <v>2106</v>
      </c>
      <c r="BY72" s="38" t="s">
        <v>2107</v>
      </c>
      <c r="BZ72" s="38" t="s">
        <v>2092</v>
      </c>
      <c r="CA72" s="38" t="s">
        <v>859</v>
      </c>
      <c r="CB72" s="38" t="s">
        <v>2108</v>
      </c>
      <c r="CC72" s="38" t="s">
        <v>156</v>
      </c>
      <c r="CD72" s="38" t="s">
        <v>2105</v>
      </c>
      <c r="CE72" s="38" t="s">
        <v>2106</v>
      </c>
      <c r="CF72" s="38" t="s">
        <v>2107</v>
      </c>
      <c r="CG72" s="38" t="s">
        <v>2092</v>
      </c>
      <c r="CH72" s="38" t="s">
        <v>859</v>
      </c>
      <c r="CI72" s="38" t="s">
        <v>2109</v>
      </c>
      <c r="CJ72" s="38" t="s">
        <v>240</v>
      </c>
      <c r="CK72" s="38" t="s">
        <v>173</v>
      </c>
      <c r="CL72" s="38" t="s">
        <v>171</v>
      </c>
      <c r="CM72" s="38" t="s">
        <v>154</v>
      </c>
      <c r="CN72" s="38" t="s">
        <v>200</v>
      </c>
      <c r="CO72" s="38" t="s">
        <v>1445</v>
      </c>
      <c r="CP72" s="38" t="s">
        <v>1446</v>
      </c>
      <c r="CQ72" s="38" t="s">
        <v>2091</v>
      </c>
      <c r="CR72" s="38" t="s">
        <v>2092</v>
      </c>
      <c r="CS72" s="38" t="s">
        <v>678</v>
      </c>
      <c r="CT72" s="38" t="s">
        <v>679</v>
      </c>
      <c r="CU72" s="38" t="s">
        <v>201</v>
      </c>
      <c r="CV72" s="38" t="s">
        <v>190</v>
      </c>
      <c r="CW72" s="38" t="s">
        <v>156</v>
      </c>
      <c r="CX72" s="38" t="s">
        <v>202</v>
      </c>
      <c r="CY72" s="38" t="s">
        <v>183</v>
      </c>
      <c r="CZ72" s="38" t="s">
        <v>175</v>
      </c>
      <c r="DA72" s="38" t="s">
        <v>362</v>
      </c>
      <c r="DB72" s="38" t="s">
        <v>2090</v>
      </c>
      <c r="DC72" s="38" t="s">
        <v>152</v>
      </c>
      <c r="DD72" s="38" t="s">
        <v>153</v>
      </c>
      <c r="DE72" s="38" t="s">
        <v>2093</v>
      </c>
      <c r="DF72" s="38" t="s">
        <v>2094</v>
      </c>
      <c r="DG72" s="38" t="s">
        <v>2095</v>
      </c>
      <c r="DH72" s="38" t="s">
        <v>2096</v>
      </c>
      <c r="DI72" s="38" t="s">
        <v>2110</v>
      </c>
      <c r="DJ72" s="38" t="s">
        <v>568</v>
      </c>
      <c r="DK72" s="38" t="s">
        <v>2111</v>
      </c>
      <c r="DL72" s="38" t="s">
        <v>2089</v>
      </c>
      <c r="DM72" s="38" t="s">
        <v>2112</v>
      </c>
      <c r="DN72" s="38" t="s">
        <v>171</v>
      </c>
      <c r="DO72" s="38" t="s">
        <v>171</v>
      </c>
      <c r="DP72" s="38" t="s">
        <v>171</v>
      </c>
      <c r="DQ72" s="38" t="s">
        <v>171</v>
      </c>
      <c r="DR72" s="38" t="s">
        <v>2089</v>
      </c>
      <c r="DS72" s="38" t="s">
        <v>2113</v>
      </c>
      <c r="DT72" s="38" t="s">
        <v>171</v>
      </c>
      <c r="DU72" s="38" t="s">
        <v>171</v>
      </c>
      <c r="DV72" s="38" t="s">
        <v>171</v>
      </c>
      <c r="DW72" s="38" t="s">
        <v>351</v>
      </c>
      <c r="DX72" s="38" t="s">
        <v>351</v>
      </c>
      <c r="DY72" s="38" t="s">
        <v>209</v>
      </c>
      <c r="DZ72" s="38" t="s">
        <v>171</v>
      </c>
    </row>
    <row r="73" spans="1:130">
      <c r="A73" s="38" t="s">
        <v>2114</v>
      </c>
      <c r="B73" s="38" t="s">
        <v>2115</v>
      </c>
      <c r="C73" s="38" t="s">
        <v>2116</v>
      </c>
      <c r="D73" s="38" t="s">
        <v>148</v>
      </c>
      <c r="E73" s="38" t="s">
        <v>2117</v>
      </c>
      <c r="F73" s="38" t="s">
        <v>1443</v>
      </c>
      <c r="G73" s="38" t="s">
        <v>215</v>
      </c>
      <c r="H73" s="38" t="s">
        <v>2118</v>
      </c>
      <c r="I73" s="39" t="s">
        <v>152</v>
      </c>
      <c r="J73" s="38" t="s">
        <v>153</v>
      </c>
      <c r="K73" s="20" t="str">
        <f>IF(VLOOKUP(B73,免考英语!G:I,3,0)="是","是","")</f>
        <v/>
      </c>
      <c r="L73" s="38" t="s">
        <v>154</v>
      </c>
      <c r="M73" s="62" t="s">
        <v>155</v>
      </c>
      <c r="N73" s="62" t="s">
        <v>156</v>
      </c>
      <c r="O73" s="38" t="s">
        <v>1445</v>
      </c>
      <c r="P73" s="38" t="s">
        <v>2091</v>
      </c>
      <c r="Q73" s="62" t="s">
        <v>174</v>
      </c>
      <c r="R73" s="38" t="str">
        <f t="shared" si="3"/>
        <v>104055108570303</v>
      </c>
      <c r="S73" s="38" t="str">
        <f t="shared" si="4"/>
        <v>D:\\研究生考试\\2025\\2025博士\\7 普通招考\\考生照片\\1040599777.jpg</v>
      </c>
      <c r="T73" s="38" t="str">
        <f t="shared" si="5"/>
        <v>男</v>
      </c>
      <c r="U73" s="38" t="s">
        <v>1445</v>
      </c>
      <c r="V73" s="38" t="s">
        <v>1446</v>
      </c>
      <c r="W73" s="38" t="s">
        <v>2091</v>
      </c>
      <c r="X73" s="38" t="s">
        <v>2092</v>
      </c>
      <c r="Y73" s="38" t="s">
        <v>678</v>
      </c>
      <c r="Z73" s="38" t="s">
        <v>679</v>
      </c>
      <c r="AA73" s="38" t="s">
        <v>152</v>
      </c>
      <c r="AB73" s="38" t="s">
        <v>153</v>
      </c>
      <c r="AC73" s="38" t="s">
        <v>2093</v>
      </c>
      <c r="AD73" s="38" t="s">
        <v>2094</v>
      </c>
      <c r="AE73" s="38" t="s">
        <v>2095</v>
      </c>
      <c r="AF73" s="38" t="s">
        <v>2096</v>
      </c>
      <c r="AG73" s="38" t="s">
        <v>680</v>
      </c>
      <c r="AH73" s="42" t="s">
        <v>1556</v>
      </c>
      <c r="AI73" s="43" t="s">
        <v>1556</v>
      </c>
      <c r="AJ73" s="38" t="s">
        <v>2119</v>
      </c>
      <c r="AK73" s="38" t="s">
        <v>2117</v>
      </c>
      <c r="AL73" s="38" t="s">
        <v>2120</v>
      </c>
      <c r="AM73" s="38" t="s">
        <v>161</v>
      </c>
      <c r="AN73" s="38" t="s">
        <v>2119</v>
      </c>
      <c r="AO73" s="38" t="s">
        <v>171</v>
      </c>
      <c r="AP73" s="38" t="s">
        <v>2121</v>
      </c>
      <c r="AQ73" s="38" t="s">
        <v>161</v>
      </c>
      <c r="AR73" s="38" t="s">
        <v>156</v>
      </c>
      <c r="AS73" s="38" t="s">
        <v>173</v>
      </c>
      <c r="AT73" s="38" t="s">
        <v>161</v>
      </c>
      <c r="AU73" s="38" t="s">
        <v>175</v>
      </c>
      <c r="AV73" s="38" t="s">
        <v>2100</v>
      </c>
      <c r="AW73" s="38" t="s">
        <v>2122</v>
      </c>
      <c r="AX73" s="38" t="s">
        <v>295</v>
      </c>
      <c r="AY73" s="38" t="s">
        <v>260</v>
      </c>
      <c r="AZ73" s="38" t="s">
        <v>2118</v>
      </c>
      <c r="BA73" s="38" t="s">
        <v>2123</v>
      </c>
      <c r="BB73" s="38" t="s">
        <v>262</v>
      </c>
      <c r="BC73" s="38" t="s">
        <v>246</v>
      </c>
      <c r="BD73" s="38" t="s">
        <v>263</v>
      </c>
      <c r="BE73" s="38" t="s">
        <v>2118</v>
      </c>
      <c r="BF73" s="38" t="s">
        <v>2124</v>
      </c>
      <c r="BG73" s="38" t="s">
        <v>2125</v>
      </c>
      <c r="BH73" s="38" t="s">
        <v>2126</v>
      </c>
      <c r="BI73" s="38" t="s">
        <v>2127</v>
      </c>
      <c r="BJ73" s="38" t="s">
        <v>1859</v>
      </c>
      <c r="BK73" s="38" t="s">
        <v>1860</v>
      </c>
      <c r="BL73" s="38" t="s">
        <v>2128</v>
      </c>
      <c r="BM73" s="38" t="s">
        <v>2129</v>
      </c>
      <c r="BN73" s="38" t="s">
        <v>277</v>
      </c>
      <c r="BO73" s="38" t="s">
        <v>2130</v>
      </c>
      <c r="BP73" s="38" t="s">
        <v>1859</v>
      </c>
      <c r="BQ73" s="38" t="s">
        <v>1860</v>
      </c>
      <c r="BR73" s="38" t="s">
        <v>2128</v>
      </c>
      <c r="BS73" s="38" t="s">
        <v>2129</v>
      </c>
      <c r="BT73" s="38" t="s">
        <v>277</v>
      </c>
      <c r="BU73" s="38" t="s">
        <v>2131</v>
      </c>
      <c r="BV73" s="38" t="s">
        <v>156</v>
      </c>
      <c r="BW73" s="38" t="s">
        <v>154</v>
      </c>
      <c r="BX73" s="38" t="s">
        <v>200</v>
      </c>
      <c r="BY73" s="38" t="s">
        <v>2132</v>
      </c>
      <c r="BZ73" s="38" t="s">
        <v>2133</v>
      </c>
      <c r="CA73" s="38" t="s">
        <v>400</v>
      </c>
      <c r="CB73" s="38" t="s">
        <v>2134</v>
      </c>
      <c r="CC73" s="38" t="s">
        <v>156</v>
      </c>
      <c r="CD73" s="38" t="s">
        <v>154</v>
      </c>
      <c r="CE73" s="38" t="s">
        <v>200</v>
      </c>
      <c r="CF73" s="38" t="s">
        <v>2132</v>
      </c>
      <c r="CG73" s="38" t="s">
        <v>2133</v>
      </c>
      <c r="CH73" s="38" t="s">
        <v>400</v>
      </c>
      <c r="CI73" s="38" t="s">
        <v>2135</v>
      </c>
      <c r="CJ73" s="38" t="s">
        <v>240</v>
      </c>
      <c r="CK73" s="38" t="s">
        <v>173</v>
      </c>
      <c r="CL73" s="38" t="s">
        <v>171</v>
      </c>
      <c r="CM73" s="38" t="s">
        <v>154</v>
      </c>
      <c r="CN73" s="38" t="s">
        <v>200</v>
      </c>
      <c r="CO73" s="38" t="s">
        <v>1445</v>
      </c>
      <c r="CP73" s="38" t="s">
        <v>1446</v>
      </c>
      <c r="CQ73" s="38" t="s">
        <v>2091</v>
      </c>
      <c r="CR73" s="38" t="s">
        <v>2092</v>
      </c>
      <c r="CS73" s="38" t="s">
        <v>678</v>
      </c>
      <c r="CT73" s="38" t="s">
        <v>679</v>
      </c>
      <c r="CU73" s="38" t="s">
        <v>201</v>
      </c>
      <c r="CV73" s="38" t="s">
        <v>190</v>
      </c>
      <c r="CW73" s="38" t="s">
        <v>156</v>
      </c>
      <c r="CX73" s="38" t="s">
        <v>202</v>
      </c>
      <c r="CY73" s="38" t="s">
        <v>183</v>
      </c>
      <c r="CZ73" s="38" t="s">
        <v>175</v>
      </c>
      <c r="DA73" s="38" t="s">
        <v>260</v>
      </c>
      <c r="DB73" s="38" t="s">
        <v>2118</v>
      </c>
      <c r="DC73" s="38" t="s">
        <v>152</v>
      </c>
      <c r="DD73" s="38" t="s">
        <v>153</v>
      </c>
      <c r="DE73" s="38" t="s">
        <v>2093</v>
      </c>
      <c r="DF73" s="38" t="s">
        <v>2094</v>
      </c>
      <c r="DG73" s="38" t="s">
        <v>2095</v>
      </c>
      <c r="DH73" s="38" t="s">
        <v>2096</v>
      </c>
      <c r="DI73" s="38" t="s">
        <v>2136</v>
      </c>
      <c r="DJ73" s="38" t="s">
        <v>262</v>
      </c>
      <c r="DK73" s="38" t="s">
        <v>175</v>
      </c>
      <c r="DL73" s="38" t="s">
        <v>2117</v>
      </c>
      <c r="DM73" s="38" t="s">
        <v>2137</v>
      </c>
      <c r="DN73" s="38" t="s">
        <v>171</v>
      </c>
      <c r="DO73" s="38" t="s">
        <v>171</v>
      </c>
      <c r="DP73" s="38" t="s">
        <v>171</v>
      </c>
      <c r="DQ73" s="38" t="s">
        <v>171</v>
      </c>
      <c r="DR73" s="38" t="s">
        <v>2117</v>
      </c>
      <c r="DS73" s="38" t="s">
        <v>2138</v>
      </c>
      <c r="DT73" s="38" t="s">
        <v>2139</v>
      </c>
      <c r="DU73" s="38" t="s">
        <v>473</v>
      </c>
      <c r="DV73" s="38" t="s">
        <v>473</v>
      </c>
      <c r="DW73" s="38" t="s">
        <v>351</v>
      </c>
      <c r="DX73" s="38" t="s">
        <v>351</v>
      </c>
      <c r="DY73" s="38" t="s">
        <v>209</v>
      </c>
      <c r="DZ73" s="38" t="s">
        <v>171</v>
      </c>
    </row>
    <row r="74" spans="1:130">
      <c r="A74" s="38" t="s">
        <v>2140</v>
      </c>
      <c r="B74" s="38" t="s">
        <v>2141</v>
      </c>
      <c r="C74" s="38" t="s">
        <v>2142</v>
      </c>
      <c r="D74" s="48" t="s">
        <v>2143</v>
      </c>
      <c r="E74" s="38" t="s">
        <v>2144</v>
      </c>
      <c r="F74" s="38" t="s">
        <v>2145</v>
      </c>
      <c r="G74" s="38" t="s">
        <v>215</v>
      </c>
      <c r="H74" s="38" t="s">
        <v>2146</v>
      </c>
      <c r="I74" s="39" t="s">
        <v>152</v>
      </c>
      <c r="J74" s="38" t="s">
        <v>153</v>
      </c>
      <c r="K74" s="20" t="e">
        <f>IF(VLOOKUP(B74,免考英语!G:I,3,0)="是","是","")</f>
        <v>#N/A</v>
      </c>
      <c r="L74" s="38" t="s">
        <v>154</v>
      </c>
      <c r="M74" s="62" t="s">
        <v>155</v>
      </c>
      <c r="N74" s="62" t="s">
        <v>156</v>
      </c>
      <c r="O74" s="38" t="s">
        <v>1445</v>
      </c>
      <c r="P74" s="38" t="s">
        <v>2091</v>
      </c>
      <c r="Q74" s="62" t="s">
        <v>1014</v>
      </c>
      <c r="R74" s="38" t="str">
        <f t="shared" si="3"/>
        <v>104055108570304</v>
      </c>
      <c r="S74" s="38" t="str">
        <f t="shared" si="4"/>
        <v>D:\\研究生考试\\2025\\2025博士\\7 普通招考\\考生照片\\1040599772.jpg</v>
      </c>
      <c r="T74" s="38" t="str">
        <f t="shared" si="5"/>
        <v>男</v>
      </c>
      <c r="U74" s="38" t="s">
        <v>1445</v>
      </c>
      <c r="V74" s="38" t="s">
        <v>1446</v>
      </c>
      <c r="W74" s="38" t="s">
        <v>2091</v>
      </c>
      <c r="X74" s="38" t="s">
        <v>2092</v>
      </c>
      <c r="Y74" s="38" t="s">
        <v>678</v>
      </c>
      <c r="Z74" s="38" t="s">
        <v>679</v>
      </c>
      <c r="AA74" s="38" t="s">
        <v>152</v>
      </c>
      <c r="AB74" s="38" t="s">
        <v>153</v>
      </c>
      <c r="AC74" s="38" t="s">
        <v>2093</v>
      </c>
      <c r="AD74" s="38" t="s">
        <v>2094</v>
      </c>
      <c r="AE74" s="38" t="s">
        <v>2095</v>
      </c>
      <c r="AF74" s="38" t="s">
        <v>2096</v>
      </c>
      <c r="AG74" s="38" t="s">
        <v>680</v>
      </c>
      <c r="AH74" s="42" t="s">
        <v>1556</v>
      </c>
      <c r="AI74" s="43" t="s">
        <v>1556</v>
      </c>
      <c r="AJ74" s="38" t="s">
        <v>2147</v>
      </c>
      <c r="AK74" s="38" t="s">
        <v>2144</v>
      </c>
      <c r="AL74" s="38" t="s">
        <v>2148</v>
      </c>
      <c r="AM74" s="38" t="s">
        <v>161</v>
      </c>
      <c r="AN74" s="38" t="s">
        <v>2147</v>
      </c>
      <c r="AO74" s="38" t="s">
        <v>171</v>
      </c>
      <c r="AP74" s="38" t="s">
        <v>2149</v>
      </c>
      <c r="AQ74" s="38" t="s">
        <v>161</v>
      </c>
      <c r="AR74" s="38" t="s">
        <v>156</v>
      </c>
      <c r="AS74" s="38" t="s">
        <v>173</v>
      </c>
      <c r="AT74" s="38" t="s">
        <v>161</v>
      </c>
      <c r="AU74" s="38" t="s">
        <v>175</v>
      </c>
      <c r="AV74" s="38" t="s">
        <v>421</v>
      </c>
      <c r="AW74" s="38" t="s">
        <v>421</v>
      </c>
      <c r="AX74" s="38" t="s">
        <v>2150</v>
      </c>
      <c r="AY74" s="38" t="s">
        <v>2150</v>
      </c>
      <c r="AZ74" s="38" t="s">
        <v>2146</v>
      </c>
      <c r="BA74" s="38" t="s">
        <v>2151</v>
      </c>
      <c r="BB74" s="38" t="s">
        <v>2152</v>
      </c>
      <c r="BC74" s="38" t="s">
        <v>246</v>
      </c>
      <c r="BD74" s="38" t="s">
        <v>395</v>
      </c>
      <c r="BE74" s="38" t="s">
        <v>2146</v>
      </c>
      <c r="BF74" s="38" t="s">
        <v>2153</v>
      </c>
      <c r="BG74" s="38" t="s">
        <v>2154</v>
      </c>
      <c r="BH74" s="38" t="s">
        <v>2155</v>
      </c>
      <c r="BI74" s="38" t="s">
        <v>2156</v>
      </c>
      <c r="BJ74" s="38" t="s">
        <v>188</v>
      </c>
      <c r="BK74" s="38" t="s">
        <v>189</v>
      </c>
      <c r="BL74" s="38" t="s">
        <v>2157</v>
      </c>
      <c r="BM74" s="38" t="s">
        <v>2092</v>
      </c>
      <c r="BN74" s="38" t="s">
        <v>1485</v>
      </c>
      <c r="BO74" s="38" t="s">
        <v>2158</v>
      </c>
      <c r="BP74" s="38" t="s">
        <v>188</v>
      </c>
      <c r="BQ74" s="38" t="s">
        <v>189</v>
      </c>
      <c r="BR74" s="38" t="s">
        <v>2157</v>
      </c>
      <c r="BS74" s="38" t="s">
        <v>2092</v>
      </c>
      <c r="BT74" s="38" t="s">
        <v>1485</v>
      </c>
      <c r="BU74" s="38" t="s">
        <v>2159</v>
      </c>
      <c r="BV74" s="38" t="s">
        <v>156</v>
      </c>
      <c r="BW74" s="38" t="s">
        <v>154</v>
      </c>
      <c r="BX74" s="38" t="s">
        <v>200</v>
      </c>
      <c r="BY74" s="38" t="s">
        <v>2160</v>
      </c>
      <c r="BZ74" s="38" t="s">
        <v>2161</v>
      </c>
      <c r="CA74" s="38" t="s">
        <v>778</v>
      </c>
      <c r="CB74" s="38" t="s">
        <v>2162</v>
      </c>
      <c r="CC74" s="38" t="s">
        <v>156</v>
      </c>
      <c r="CD74" s="38" t="s">
        <v>154</v>
      </c>
      <c r="CE74" s="38" t="s">
        <v>200</v>
      </c>
      <c r="CF74" s="38" t="s">
        <v>2160</v>
      </c>
      <c r="CG74" s="38" t="s">
        <v>2161</v>
      </c>
      <c r="CH74" s="38" t="s">
        <v>778</v>
      </c>
      <c r="CI74" s="38" t="s">
        <v>2163</v>
      </c>
      <c r="CJ74" s="38" t="s">
        <v>240</v>
      </c>
      <c r="CK74" s="38" t="s">
        <v>173</v>
      </c>
      <c r="CL74" s="38" t="s">
        <v>171</v>
      </c>
      <c r="CM74" s="38" t="s">
        <v>154</v>
      </c>
      <c r="CN74" s="38" t="s">
        <v>200</v>
      </c>
      <c r="CO74" s="38" t="s">
        <v>1445</v>
      </c>
      <c r="CP74" s="38" t="s">
        <v>1446</v>
      </c>
      <c r="CQ74" s="38" t="s">
        <v>2091</v>
      </c>
      <c r="CR74" s="38" t="s">
        <v>2092</v>
      </c>
      <c r="CS74" s="38" t="s">
        <v>678</v>
      </c>
      <c r="CT74" s="38" t="s">
        <v>679</v>
      </c>
      <c r="CU74" s="38" t="s">
        <v>201</v>
      </c>
      <c r="CV74" s="38" t="s">
        <v>190</v>
      </c>
      <c r="CW74" s="38" t="s">
        <v>156</v>
      </c>
      <c r="CX74" s="38" t="s">
        <v>202</v>
      </c>
      <c r="CY74" s="38" t="s">
        <v>183</v>
      </c>
      <c r="CZ74" s="38" t="s">
        <v>175</v>
      </c>
      <c r="DA74" s="38" t="s">
        <v>2150</v>
      </c>
      <c r="DB74" s="38" t="s">
        <v>2146</v>
      </c>
      <c r="DC74" s="38" t="s">
        <v>152</v>
      </c>
      <c r="DD74" s="38" t="s">
        <v>153</v>
      </c>
      <c r="DE74" s="38" t="s">
        <v>2093</v>
      </c>
      <c r="DF74" s="38" t="s">
        <v>2094</v>
      </c>
      <c r="DG74" s="38" t="s">
        <v>2095</v>
      </c>
      <c r="DH74" s="38" t="s">
        <v>2096</v>
      </c>
      <c r="DI74" s="38" t="s">
        <v>2151</v>
      </c>
      <c r="DJ74" s="38" t="s">
        <v>2152</v>
      </c>
      <c r="DK74" s="38" t="s">
        <v>175</v>
      </c>
      <c r="DL74" s="38" t="s">
        <v>2144</v>
      </c>
      <c r="DM74" s="38" t="s">
        <v>2164</v>
      </c>
      <c r="DN74" s="38" t="s">
        <v>171</v>
      </c>
      <c r="DO74" s="38" t="s">
        <v>171</v>
      </c>
      <c r="DP74" s="38" t="s">
        <v>171</v>
      </c>
      <c r="DQ74" s="38" t="s">
        <v>171</v>
      </c>
      <c r="DR74" s="38" t="s">
        <v>2165</v>
      </c>
      <c r="DS74" s="38" t="s">
        <v>2166</v>
      </c>
      <c r="DT74" s="38" t="s">
        <v>2167</v>
      </c>
      <c r="DU74" s="38" t="s">
        <v>208</v>
      </c>
      <c r="DV74" s="38" t="s">
        <v>208</v>
      </c>
      <c r="DW74" s="38" t="s">
        <v>351</v>
      </c>
      <c r="DX74" s="38" t="s">
        <v>351</v>
      </c>
      <c r="DY74" s="38" t="s">
        <v>209</v>
      </c>
      <c r="DZ74" s="38" t="s">
        <v>171</v>
      </c>
    </row>
    <row r="75" spans="1:130">
      <c r="A75" s="38" t="s">
        <v>2168</v>
      </c>
      <c r="B75" s="38" t="s">
        <v>2169</v>
      </c>
      <c r="C75" s="38" t="s">
        <v>2170</v>
      </c>
      <c r="D75" s="38" t="s">
        <v>148</v>
      </c>
      <c r="E75" s="38" t="s">
        <v>2171</v>
      </c>
      <c r="F75" s="38" t="s">
        <v>2044</v>
      </c>
      <c r="G75" s="38" t="s">
        <v>215</v>
      </c>
      <c r="H75" s="38" t="s">
        <v>2172</v>
      </c>
      <c r="I75" s="39" t="s">
        <v>152</v>
      </c>
      <c r="J75" s="38" t="s">
        <v>153</v>
      </c>
      <c r="K75" s="20" t="str">
        <f>IF(VLOOKUP(B75,免考英语!G:I,3,0)="是","是","")</f>
        <v/>
      </c>
      <c r="L75" s="38" t="s">
        <v>154</v>
      </c>
      <c r="M75" s="62" t="s">
        <v>155</v>
      </c>
      <c r="N75" s="62" t="s">
        <v>156</v>
      </c>
      <c r="O75" s="38" t="s">
        <v>1445</v>
      </c>
      <c r="P75" s="38" t="s">
        <v>2091</v>
      </c>
      <c r="Q75" s="62" t="s">
        <v>677</v>
      </c>
      <c r="R75" s="38" t="str">
        <f t="shared" si="3"/>
        <v>104055108570305</v>
      </c>
      <c r="S75" s="38" t="str">
        <f t="shared" si="4"/>
        <v>D:\\研究生考试\\2025\\2025博士\\7 普通招考\\考生照片\\1040599768.jpg</v>
      </c>
      <c r="T75" s="38" t="str">
        <f t="shared" si="5"/>
        <v>男</v>
      </c>
      <c r="U75" s="38" t="s">
        <v>1445</v>
      </c>
      <c r="V75" s="38" t="s">
        <v>1446</v>
      </c>
      <c r="W75" s="38" t="s">
        <v>2091</v>
      </c>
      <c r="X75" s="38" t="s">
        <v>2092</v>
      </c>
      <c r="Y75" s="38" t="s">
        <v>678</v>
      </c>
      <c r="Z75" s="38" t="s">
        <v>679</v>
      </c>
      <c r="AA75" s="38" t="s">
        <v>152</v>
      </c>
      <c r="AB75" s="38" t="s">
        <v>153</v>
      </c>
      <c r="AC75" s="38" t="s">
        <v>2093</v>
      </c>
      <c r="AD75" s="38" t="s">
        <v>2094</v>
      </c>
      <c r="AE75" s="38" t="s">
        <v>2095</v>
      </c>
      <c r="AF75" s="38" t="s">
        <v>2096</v>
      </c>
      <c r="AG75" s="38" t="s">
        <v>680</v>
      </c>
      <c r="AH75" s="42" t="s">
        <v>1556</v>
      </c>
      <c r="AI75" s="43" t="s">
        <v>1556</v>
      </c>
      <c r="AJ75" s="38" t="s">
        <v>2173</v>
      </c>
      <c r="AK75" s="38" t="s">
        <v>2171</v>
      </c>
      <c r="AL75" s="38" t="s">
        <v>2174</v>
      </c>
      <c r="AM75" s="38" t="s">
        <v>161</v>
      </c>
      <c r="AN75" s="38" t="s">
        <v>2173</v>
      </c>
      <c r="AO75" s="38" t="s">
        <v>171</v>
      </c>
      <c r="AP75" s="38" t="s">
        <v>2175</v>
      </c>
      <c r="AQ75" s="38" t="s">
        <v>161</v>
      </c>
      <c r="AR75" s="38" t="s">
        <v>156</v>
      </c>
      <c r="AS75" s="38" t="s">
        <v>173</v>
      </c>
      <c r="AT75" s="38" t="s">
        <v>161</v>
      </c>
      <c r="AU75" s="38" t="s">
        <v>175</v>
      </c>
      <c r="AV75" s="38" t="s">
        <v>295</v>
      </c>
      <c r="AW75" s="38" t="s">
        <v>295</v>
      </c>
      <c r="AX75" s="38" t="s">
        <v>295</v>
      </c>
      <c r="AY75" s="38" t="s">
        <v>296</v>
      </c>
      <c r="AZ75" s="38" t="s">
        <v>2172</v>
      </c>
      <c r="BA75" s="38" t="s">
        <v>2176</v>
      </c>
      <c r="BB75" s="38" t="s">
        <v>2177</v>
      </c>
      <c r="BC75" s="38" t="s">
        <v>331</v>
      </c>
      <c r="BD75" s="38" t="s">
        <v>395</v>
      </c>
      <c r="BE75" s="38" t="s">
        <v>2178</v>
      </c>
      <c r="BF75" s="38" t="s">
        <v>2179</v>
      </c>
      <c r="BG75" s="38" t="s">
        <v>2180</v>
      </c>
      <c r="BH75" s="38" t="s">
        <v>2181</v>
      </c>
      <c r="BI75" s="38" t="s">
        <v>2182</v>
      </c>
      <c r="BJ75" s="38" t="s">
        <v>694</v>
      </c>
      <c r="BK75" s="38" t="s">
        <v>695</v>
      </c>
      <c r="BL75" s="38" t="s">
        <v>2157</v>
      </c>
      <c r="BM75" s="38" t="s">
        <v>2092</v>
      </c>
      <c r="BN75" s="38" t="s">
        <v>805</v>
      </c>
      <c r="BO75" s="38" t="s">
        <v>2183</v>
      </c>
      <c r="BP75" s="38" t="s">
        <v>2184</v>
      </c>
      <c r="BQ75" s="38" t="s">
        <v>2185</v>
      </c>
      <c r="BR75" s="38" t="s">
        <v>2157</v>
      </c>
      <c r="BS75" s="38" t="s">
        <v>2092</v>
      </c>
      <c r="BT75" s="38" t="s">
        <v>805</v>
      </c>
      <c r="BU75" s="38" t="s">
        <v>2186</v>
      </c>
      <c r="BV75" s="38" t="s">
        <v>156</v>
      </c>
      <c r="BW75" s="38" t="s">
        <v>2187</v>
      </c>
      <c r="BX75" s="38" t="s">
        <v>2188</v>
      </c>
      <c r="BY75" s="38" t="s">
        <v>2189</v>
      </c>
      <c r="BZ75" s="38" t="s">
        <v>2092</v>
      </c>
      <c r="CA75" s="38" t="s">
        <v>2190</v>
      </c>
      <c r="CB75" s="38" t="s">
        <v>2191</v>
      </c>
      <c r="CC75" s="38" t="s">
        <v>156</v>
      </c>
      <c r="CD75" s="38" t="s">
        <v>2187</v>
      </c>
      <c r="CE75" s="38" t="s">
        <v>2188</v>
      </c>
      <c r="CF75" s="38" t="s">
        <v>2189</v>
      </c>
      <c r="CG75" s="38" t="s">
        <v>2092</v>
      </c>
      <c r="CH75" s="38" t="s">
        <v>2190</v>
      </c>
      <c r="CI75" s="38" t="s">
        <v>2192</v>
      </c>
      <c r="CJ75" s="38" t="s">
        <v>703</v>
      </c>
      <c r="CK75" s="38" t="s">
        <v>173</v>
      </c>
      <c r="CL75" s="38" t="s">
        <v>171</v>
      </c>
      <c r="CM75" s="38" t="s">
        <v>154</v>
      </c>
      <c r="CN75" s="38" t="s">
        <v>200</v>
      </c>
      <c r="CO75" s="38" t="s">
        <v>1445</v>
      </c>
      <c r="CP75" s="38" t="s">
        <v>1446</v>
      </c>
      <c r="CQ75" s="38" t="s">
        <v>2091</v>
      </c>
      <c r="CR75" s="38" t="s">
        <v>2092</v>
      </c>
      <c r="CS75" s="38" t="s">
        <v>678</v>
      </c>
      <c r="CT75" s="38" t="s">
        <v>679</v>
      </c>
      <c r="CU75" s="38" t="s">
        <v>201</v>
      </c>
      <c r="CV75" s="38" t="s">
        <v>190</v>
      </c>
      <c r="CW75" s="38" t="s">
        <v>156</v>
      </c>
      <c r="CX75" s="38" t="s">
        <v>202</v>
      </c>
      <c r="CY75" s="38" t="s">
        <v>183</v>
      </c>
      <c r="CZ75" s="38" t="s">
        <v>175</v>
      </c>
      <c r="DA75" s="38" t="s">
        <v>363</v>
      </c>
      <c r="DB75" s="38" t="s">
        <v>2172</v>
      </c>
      <c r="DC75" s="38" t="s">
        <v>152</v>
      </c>
      <c r="DD75" s="38" t="s">
        <v>153</v>
      </c>
      <c r="DE75" s="38" t="s">
        <v>2093</v>
      </c>
      <c r="DF75" s="38" t="s">
        <v>2094</v>
      </c>
      <c r="DG75" s="38" t="s">
        <v>2095</v>
      </c>
      <c r="DH75" s="38" t="s">
        <v>2096</v>
      </c>
      <c r="DI75" s="38" t="s">
        <v>2193</v>
      </c>
      <c r="DJ75" s="38" t="s">
        <v>1007</v>
      </c>
      <c r="DK75" s="38" t="s">
        <v>175</v>
      </c>
      <c r="DL75" s="38" t="s">
        <v>2171</v>
      </c>
      <c r="DM75" s="38" t="s">
        <v>2194</v>
      </c>
      <c r="DN75" s="38" t="s">
        <v>171</v>
      </c>
      <c r="DO75" s="38" t="s">
        <v>171</v>
      </c>
      <c r="DP75" s="38" t="s">
        <v>171</v>
      </c>
      <c r="DQ75" s="38" t="s">
        <v>171</v>
      </c>
      <c r="DR75" s="38" t="s">
        <v>2195</v>
      </c>
      <c r="DS75" s="38" t="s">
        <v>2196</v>
      </c>
      <c r="DT75" s="38" t="s">
        <v>171</v>
      </c>
      <c r="DU75" s="38" t="s">
        <v>351</v>
      </c>
      <c r="DV75" s="38" t="s">
        <v>351</v>
      </c>
      <c r="DW75" s="38" t="s">
        <v>246</v>
      </c>
      <c r="DX75" s="38" t="s">
        <v>246</v>
      </c>
      <c r="DY75" s="38" t="s">
        <v>209</v>
      </c>
      <c r="DZ75" s="38" t="s">
        <v>171</v>
      </c>
    </row>
    <row r="76" spans="1:130">
      <c r="A76" s="38" t="s">
        <v>2197</v>
      </c>
      <c r="B76" s="38" t="s">
        <v>2198</v>
      </c>
      <c r="C76" s="38" t="s">
        <v>2199</v>
      </c>
      <c r="D76" s="38" t="s">
        <v>148</v>
      </c>
      <c r="E76" s="38" t="s">
        <v>2200</v>
      </c>
      <c r="F76" s="38" t="s">
        <v>2145</v>
      </c>
      <c r="G76" s="38" t="s">
        <v>215</v>
      </c>
      <c r="H76" s="38" t="s">
        <v>2201</v>
      </c>
      <c r="I76" s="39" t="s">
        <v>152</v>
      </c>
      <c r="J76" s="38" t="s">
        <v>153</v>
      </c>
      <c r="K76" s="20" t="str">
        <f>IF(VLOOKUP(B76,免考英语!G:I,3,0)="是","是","")</f>
        <v/>
      </c>
      <c r="L76" s="38" t="s">
        <v>154</v>
      </c>
      <c r="M76" s="62" t="s">
        <v>155</v>
      </c>
      <c r="N76" s="62" t="s">
        <v>156</v>
      </c>
      <c r="O76" s="38" t="s">
        <v>1445</v>
      </c>
      <c r="P76" s="38" t="s">
        <v>2091</v>
      </c>
      <c r="Q76" s="62" t="s">
        <v>714</v>
      </c>
      <c r="R76" s="38" t="str">
        <f t="shared" si="3"/>
        <v>104055108570306</v>
      </c>
      <c r="S76" s="38" t="str">
        <f t="shared" si="4"/>
        <v>D:\\研究生考试\\2025\\2025博士\\7 普通招考\\考生照片\\1040599841.jpg</v>
      </c>
      <c r="T76" s="38" t="str">
        <f t="shared" si="5"/>
        <v>男</v>
      </c>
      <c r="U76" s="38" t="s">
        <v>1445</v>
      </c>
      <c r="V76" s="38" t="s">
        <v>1446</v>
      </c>
      <c r="W76" s="38" t="s">
        <v>2091</v>
      </c>
      <c r="X76" s="38" t="s">
        <v>2092</v>
      </c>
      <c r="Y76" s="38" t="s">
        <v>678</v>
      </c>
      <c r="Z76" s="38" t="s">
        <v>679</v>
      </c>
      <c r="AA76" s="38" t="s">
        <v>152</v>
      </c>
      <c r="AB76" s="38" t="s">
        <v>153</v>
      </c>
      <c r="AC76" s="38" t="s">
        <v>2093</v>
      </c>
      <c r="AD76" s="38" t="s">
        <v>2094</v>
      </c>
      <c r="AE76" s="38" t="s">
        <v>2095</v>
      </c>
      <c r="AF76" s="38" t="s">
        <v>2096</v>
      </c>
      <c r="AG76" s="38" t="s">
        <v>680</v>
      </c>
      <c r="AH76" s="42" t="s">
        <v>1556</v>
      </c>
      <c r="AI76" s="43" t="s">
        <v>1556</v>
      </c>
      <c r="AJ76" s="38" t="s">
        <v>2202</v>
      </c>
      <c r="AK76" s="38" t="s">
        <v>2200</v>
      </c>
      <c r="AL76" s="38" t="s">
        <v>2203</v>
      </c>
      <c r="AM76" s="38" t="s">
        <v>161</v>
      </c>
      <c r="AN76" s="38" t="s">
        <v>2202</v>
      </c>
      <c r="AO76" s="38" t="s">
        <v>171</v>
      </c>
      <c r="AP76" s="38" t="s">
        <v>2204</v>
      </c>
      <c r="AQ76" s="38" t="s">
        <v>161</v>
      </c>
      <c r="AR76" s="38" t="s">
        <v>156</v>
      </c>
      <c r="AS76" s="38" t="s">
        <v>156</v>
      </c>
      <c r="AT76" s="38" t="s">
        <v>473</v>
      </c>
      <c r="AU76" s="38" t="s">
        <v>175</v>
      </c>
      <c r="AV76" s="38" t="s">
        <v>2205</v>
      </c>
      <c r="AW76" s="38" t="s">
        <v>2205</v>
      </c>
      <c r="AX76" s="38" t="s">
        <v>2205</v>
      </c>
      <c r="AY76" s="38" t="s">
        <v>2205</v>
      </c>
      <c r="AZ76" s="38" t="s">
        <v>2206</v>
      </c>
      <c r="BA76" s="38" t="s">
        <v>2207</v>
      </c>
      <c r="BB76" s="38" t="s">
        <v>2208</v>
      </c>
      <c r="BC76" s="38" t="s">
        <v>1082</v>
      </c>
      <c r="BD76" s="38" t="s">
        <v>184</v>
      </c>
      <c r="BE76" s="38" t="s">
        <v>2201</v>
      </c>
      <c r="BF76" s="38" t="s">
        <v>2209</v>
      </c>
      <c r="BG76" s="38" t="s">
        <v>186</v>
      </c>
      <c r="BH76" s="38" t="s">
        <v>2210</v>
      </c>
      <c r="BI76" s="38" t="s">
        <v>2211</v>
      </c>
      <c r="BJ76" s="38" t="s">
        <v>154</v>
      </c>
      <c r="BK76" s="38" t="s">
        <v>200</v>
      </c>
      <c r="BL76" s="38" t="s">
        <v>2212</v>
      </c>
      <c r="BM76" s="38" t="s">
        <v>2213</v>
      </c>
      <c r="BN76" s="38" t="s">
        <v>752</v>
      </c>
      <c r="BO76" s="38" t="s">
        <v>2214</v>
      </c>
      <c r="BP76" s="38" t="s">
        <v>154</v>
      </c>
      <c r="BQ76" s="38" t="s">
        <v>200</v>
      </c>
      <c r="BR76" s="38" t="s">
        <v>2212</v>
      </c>
      <c r="BS76" s="38" t="s">
        <v>2213</v>
      </c>
      <c r="BT76" s="38" t="s">
        <v>752</v>
      </c>
      <c r="BU76" s="38" t="s">
        <v>2215</v>
      </c>
      <c r="BV76" s="38" t="s">
        <v>156</v>
      </c>
      <c r="BW76" s="38" t="s">
        <v>2216</v>
      </c>
      <c r="BX76" s="38" t="s">
        <v>2217</v>
      </c>
      <c r="BY76" s="38" t="s">
        <v>190</v>
      </c>
      <c r="BZ76" s="38" t="s">
        <v>1292</v>
      </c>
      <c r="CA76" s="38" t="s">
        <v>400</v>
      </c>
      <c r="CB76" s="38" t="s">
        <v>2218</v>
      </c>
      <c r="CC76" s="38" t="s">
        <v>156</v>
      </c>
      <c r="CD76" s="38" t="s">
        <v>2216</v>
      </c>
      <c r="CE76" s="38" t="s">
        <v>2217</v>
      </c>
      <c r="CF76" s="38" t="s">
        <v>190</v>
      </c>
      <c r="CG76" s="38" t="s">
        <v>1292</v>
      </c>
      <c r="CH76" s="38" t="s">
        <v>400</v>
      </c>
      <c r="CI76" s="38" t="s">
        <v>2219</v>
      </c>
      <c r="CJ76" s="38" t="s">
        <v>703</v>
      </c>
      <c r="CK76" s="38" t="s">
        <v>173</v>
      </c>
      <c r="CL76" s="38" t="s">
        <v>171</v>
      </c>
      <c r="CM76" s="38" t="s">
        <v>154</v>
      </c>
      <c r="CN76" s="38" t="s">
        <v>200</v>
      </c>
      <c r="CO76" s="38" t="s">
        <v>1445</v>
      </c>
      <c r="CP76" s="38" t="s">
        <v>1446</v>
      </c>
      <c r="CQ76" s="38" t="s">
        <v>2091</v>
      </c>
      <c r="CR76" s="38" t="s">
        <v>2092</v>
      </c>
      <c r="CS76" s="38" t="s">
        <v>678</v>
      </c>
      <c r="CT76" s="38" t="s">
        <v>679</v>
      </c>
      <c r="CU76" s="38" t="s">
        <v>201</v>
      </c>
      <c r="CV76" s="38" t="s">
        <v>190</v>
      </c>
      <c r="CW76" s="38" t="s">
        <v>156</v>
      </c>
      <c r="CX76" s="38" t="s">
        <v>202</v>
      </c>
      <c r="CY76" s="38" t="s">
        <v>183</v>
      </c>
      <c r="CZ76" s="38" t="s">
        <v>175</v>
      </c>
      <c r="DA76" s="38" t="s">
        <v>2220</v>
      </c>
      <c r="DB76" s="38" t="s">
        <v>2201</v>
      </c>
      <c r="DC76" s="38" t="s">
        <v>152</v>
      </c>
      <c r="DD76" s="38" t="s">
        <v>153</v>
      </c>
      <c r="DE76" s="38" t="s">
        <v>2093</v>
      </c>
      <c r="DF76" s="38" t="s">
        <v>2094</v>
      </c>
      <c r="DG76" s="38" t="s">
        <v>2095</v>
      </c>
      <c r="DH76" s="38" t="s">
        <v>2096</v>
      </c>
      <c r="DI76" s="38" t="s">
        <v>2221</v>
      </c>
      <c r="DJ76" s="38" t="s">
        <v>2222</v>
      </c>
      <c r="DK76" s="38" t="s">
        <v>2200</v>
      </c>
      <c r="DL76" s="38" t="s">
        <v>2200</v>
      </c>
      <c r="DM76" s="38" t="s">
        <v>2223</v>
      </c>
      <c r="DN76" s="38" t="s">
        <v>171</v>
      </c>
      <c r="DO76" s="38" t="s">
        <v>171</v>
      </c>
      <c r="DP76" s="38" t="s">
        <v>171</v>
      </c>
      <c r="DQ76" s="38" t="s">
        <v>171</v>
      </c>
      <c r="DR76" s="38" t="s">
        <v>2224</v>
      </c>
      <c r="DS76" s="38" t="s">
        <v>2225</v>
      </c>
      <c r="DT76" s="38" t="s">
        <v>171</v>
      </c>
      <c r="DU76" s="38" t="s">
        <v>351</v>
      </c>
      <c r="DV76" s="38" t="s">
        <v>351</v>
      </c>
      <c r="DW76" s="38" t="s">
        <v>246</v>
      </c>
      <c r="DX76" s="38" t="s">
        <v>246</v>
      </c>
      <c r="DY76" s="38" t="s">
        <v>209</v>
      </c>
      <c r="DZ76" s="38" t="s">
        <v>171</v>
      </c>
    </row>
    <row r="77" spans="1:130">
      <c r="A77" s="38" t="s">
        <v>2226</v>
      </c>
      <c r="B77" s="38" t="s">
        <v>2227</v>
      </c>
      <c r="C77" s="38" t="s">
        <v>2228</v>
      </c>
      <c r="D77" s="38" t="s">
        <v>148</v>
      </c>
      <c r="E77" s="38" t="s">
        <v>2229</v>
      </c>
      <c r="F77" s="38" t="s">
        <v>2230</v>
      </c>
      <c r="G77" s="38" t="s">
        <v>151</v>
      </c>
      <c r="I77" s="39" t="s">
        <v>152</v>
      </c>
      <c r="J77" s="38" t="s">
        <v>153</v>
      </c>
      <c r="K77" s="20" t="str">
        <f>IF(VLOOKUP(B77,免考英语!G:I,3,0)="是","是","")</f>
        <v/>
      </c>
      <c r="L77" s="38" t="s">
        <v>154</v>
      </c>
      <c r="M77" s="62" t="s">
        <v>155</v>
      </c>
      <c r="N77" s="62" t="s">
        <v>156</v>
      </c>
      <c r="O77" s="38" t="s">
        <v>2231</v>
      </c>
      <c r="P77" s="38" t="s">
        <v>2091</v>
      </c>
      <c r="Q77" s="62" t="s">
        <v>161</v>
      </c>
      <c r="R77" s="38" t="str">
        <f t="shared" si="3"/>
        <v>104055108570501</v>
      </c>
      <c r="S77" s="38" t="str">
        <f t="shared" si="4"/>
        <v>D:\\研究生考试\\2025\\2025博士\\7 普通招考\\考生照片\\1040599700.jpg</v>
      </c>
      <c r="T77" s="38" t="str">
        <f t="shared" si="5"/>
        <v>女</v>
      </c>
      <c r="U77" s="38" t="s">
        <v>2231</v>
      </c>
      <c r="V77" s="38" t="s">
        <v>2232</v>
      </c>
      <c r="W77" s="38" t="s">
        <v>2091</v>
      </c>
      <c r="X77" s="38" t="s">
        <v>2092</v>
      </c>
      <c r="Y77" s="38" t="s">
        <v>678</v>
      </c>
      <c r="Z77" s="38" t="s">
        <v>679</v>
      </c>
      <c r="AA77" s="38" t="s">
        <v>152</v>
      </c>
      <c r="AB77" s="38" t="s">
        <v>153</v>
      </c>
      <c r="AC77" s="38" t="s">
        <v>2093</v>
      </c>
      <c r="AD77" s="38" t="s">
        <v>2094</v>
      </c>
      <c r="AE77" s="38" t="s">
        <v>2233</v>
      </c>
      <c r="AF77" s="38" t="s">
        <v>2234</v>
      </c>
      <c r="AG77" s="38" t="s">
        <v>680</v>
      </c>
      <c r="AH77" s="42" t="s">
        <v>1556</v>
      </c>
      <c r="AI77" s="43" t="s">
        <v>1556</v>
      </c>
      <c r="AJ77" s="38" t="s">
        <v>2235</v>
      </c>
      <c r="AK77" s="38" t="s">
        <v>2229</v>
      </c>
      <c r="AL77" s="38" t="s">
        <v>2236</v>
      </c>
      <c r="AM77" s="38" t="s">
        <v>161</v>
      </c>
      <c r="AN77" s="38" t="s">
        <v>2235</v>
      </c>
      <c r="AO77" s="38" t="s">
        <v>171</v>
      </c>
      <c r="AP77" s="38" t="s">
        <v>2237</v>
      </c>
      <c r="AQ77" s="38" t="s">
        <v>161</v>
      </c>
      <c r="AR77" s="38" t="s">
        <v>173</v>
      </c>
      <c r="AS77" s="38" t="s">
        <v>173</v>
      </c>
      <c r="AT77" s="38" t="s">
        <v>473</v>
      </c>
      <c r="AU77" s="38" t="s">
        <v>175</v>
      </c>
      <c r="AV77" s="38" t="s">
        <v>2238</v>
      </c>
      <c r="AW77" s="38" t="s">
        <v>2239</v>
      </c>
      <c r="AX77" s="38" t="s">
        <v>2240</v>
      </c>
      <c r="AY77" s="38" t="s">
        <v>241</v>
      </c>
      <c r="AZ77" s="38" t="s">
        <v>1168</v>
      </c>
      <c r="BA77" s="38" t="s">
        <v>2241</v>
      </c>
      <c r="BB77" s="38" t="s">
        <v>364</v>
      </c>
      <c r="BC77" s="38" t="s">
        <v>202</v>
      </c>
      <c r="BD77" s="38" t="s">
        <v>184</v>
      </c>
      <c r="BE77" s="38" t="s">
        <v>1168</v>
      </c>
      <c r="BF77" s="38" t="s">
        <v>2242</v>
      </c>
      <c r="BG77" s="38" t="s">
        <v>2243</v>
      </c>
      <c r="BH77" s="38" t="s">
        <v>2244</v>
      </c>
      <c r="BI77" s="38" t="s">
        <v>2245</v>
      </c>
      <c r="BJ77" s="38" t="s">
        <v>1118</v>
      </c>
      <c r="BK77" s="38" t="s">
        <v>1119</v>
      </c>
      <c r="BL77" s="38" t="s">
        <v>2246</v>
      </c>
      <c r="BM77" s="38" t="s">
        <v>2247</v>
      </c>
      <c r="BN77" s="38" t="s">
        <v>607</v>
      </c>
      <c r="BO77" s="38" t="s">
        <v>2248</v>
      </c>
      <c r="BP77" s="38" t="s">
        <v>1118</v>
      </c>
      <c r="BQ77" s="38" t="s">
        <v>1119</v>
      </c>
      <c r="BR77" s="38" t="s">
        <v>2246</v>
      </c>
      <c r="BS77" s="38" t="s">
        <v>2247</v>
      </c>
      <c r="BT77" s="38" t="s">
        <v>607</v>
      </c>
      <c r="BU77" s="38" t="s">
        <v>2249</v>
      </c>
      <c r="BV77" s="38" t="s">
        <v>156</v>
      </c>
      <c r="BW77" s="38" t="s">
        <v>1930</v>
      </c>
      <c r="BX77" s="38" t="s">
        <v>1168</v>
      </c>
      <c r="BY77" s="38" t="s">
        <v>190</v>
      </c>
      <c r="BZ77" s="38" t="s">
        <v>2250</v>
      </c>
      <c r="CA77" s="38" t="s">
        <v>432</v>
      </c>
      <c r="CB77" s="38" t="s">
        <v>171</v>
      </c>
      <c r="CC77" s="38" t="s">
        <v>156</v>
      </c>
      <c r="CD77" s="38" t="s">
        <v>426</v>
      </c>
      <c r="CE77" s="38" t="s">
        <v>1168</v>
      </c>
      <c r="CF77" s="38" t="s">
        <v>2251</v>
      </c>
      <c r="CG77" s="38" t="s">
        <v>2252</v>
      </c>
      <c r="CH77" s="38" t="s">
        <v>432</v>
      </c>
      <c r="CI77" s="38" t="s">
        <v>171</v>
      </c>
      <c r="CJ77" s="38" t="s">
        <v>280</v>
      </c>
      <c r="CK77" s="38" t="s">
        <v>173</v>
      </c>
      <c r="CL77" s="38" t="s">
        <v>2253</v>
      </c>
      <c r="CM77" s="38" t="s">
        <v>154</v>
      </c>
      <c r="CN77" s="38" t="s">
        <v>200</v>
      </c>
      <c r="CO77" s="38" t="s">
        <v>2231</v>
      </c>
      <c r="CP77" s="38" t="s">
        <v>2232</v>
      </c>
      <c r="CQ77" s="38" t="s">
        <v>2091</v>
      </c>
      <c r="CR77" s="38" t="s">
        <v>2092</v>
      </c>
      <c r="CS77" s="38" t="s">
        <v>678</v>
      </c>
      <c r="CT77" s="38" t="s">
        <v>679</v>
      </c>
      <c r="CU77" s="38" t="s">
        <v>201</v>
      </c>
      <c r="CV77" s="38" t="s">
        <v>190</v>
      </c>
      <c r="CW77" s="38" t="s">
        <v>156</v>
      </c>
      <c r="CX77" s="38" t="s">
        <v>202</v>
      </c>
      <c r="CY77" s="38" t="s">
        <v>202</v>
      </c>
      <c r="CZ77" s="38" t="s">
        <v>175</v>
      </c>
      <c r="DA77" s="38" t="s">
        <v>171</v>
      </c>
      <c r="DB77" s="38" t="s">
        <v>171</v>
      </c>
      <c r="DC77" s="38" t="s">
        <v>152</v>
      </c>
      <c r="DD77" s="38" t="s">
        <v>153</v>
      </c>
      <c r="DE77" s="38" t="s">
        <v>2093</v>
      </c>
      <c r="DF77" s="38" t="s">
        <v>2094</v>
      </c>
      <c r="DG77" s="38" t="s">
        <v>2233</v>
      </c>
      <c r="DH77" s="38" t="s">
        <v>2234</v>
      </c>
      <c r="DI77" s="38" t="s">
        <v>2241</v>
      </c>
      <c r="DJ77" s="38" t="s">
        <v>364</v>
      </c>
      <c r="DK77" s="38" t="s">
        <v>2229</v>
      </c>
      <c r="DL77" s="38" t="s">
        <v>2229</v>
      </c>
      <c r="DM77" s="38" t="s">
        <v>2254</v>
      </c>
      <c r="DN77" s="38" t="s">
        <v>171</v>
      </c>
      <c r="DO77" s="38" t="s">
        <v>171</v>
      </c>
      <c r="DP77" s="38" t="s">
        <v>171</v>
      </c>
      <c r="DQ77" s="38" t="s">
        <v>171</v>
      </c>
      <c r="DR77" s="38" t="s">
        <v>2229</v>
      </c>
      <c r="DS77" s="38" t="s">
        <v>2255</v>
      </c>
      <c r="DT77" s="38" t="s">
        <v>2256</v>
      </c>
      <c r="DU77" s="38" t="s">
        <v>351</v>
      </c>
      <c r="DV77" s="38" t="s">
        <v>351</v>
      </c>
      <c r="DW77" s="38" t="s">
        <v>351</v>
      </c>
      <c r="DX77" s="38" t="s">
        <v>351</v>
      </c>
      <c r="DY77" s="38" t="s">
        <v>209</v>
      </c>
      <c r="DZ77" s="38" t="s">
        <v>171</v>
      </c>
    </row>
    <row r="78" spans="1:130">
      <c r="A78" s="38" t="s">
        <v>2257</v>
      </c>
      <c r="B78" s="38" t="s">
        <v>2258</v>
      </c>
      <c r="C78" s="38" t="s">
        <v>2259</v>
      </c>
      <c r="D78" s="38" t="s">
        <v>148</v>
      </c>
      <c r="E78" s="38" t="s">
        <v>2260</v>
      </c>
      <c r="F78" s="38" t="s">
        <v>2261</v>
      </c>
      <c r="G78" s="38" t="s">
        <v>151</v>
      </c>
      <c r="I78" s="39" t="s">
        <v>152</v>
      </c>
      <c r="J78" s="38" t="s">
        <v>153</v>
      </c>
      <c r="K78" s="20" t="str">
        <f>IF(VLOOKUP(B78,免考英语!G:I,3,0)="是","是","")</f>
        <v/>
      </c>
      <c r="L78" s="38" t="s">
        <v>154</v>
      </c>
      <c r="M78" s="62" t="s">
        <v>155</v>
      </c>
      <c r="N78" s="62" t="s">
        <v>156</v>
      </c>
      <c r="O78" s="38" t="s">
        <v>2231</v>
      </c>
      <c r="P78" s="38" t="s">
        <v>2091</v>
      </c>
      <c r="Q78" s="62" t="s">
        <v>448</v>
      </c>
      <c r="R78" s="38" t="str">
        <f t="shared" si="3"/>
        <v>104055108570502</v>
      </c>
      <c r="S78" s="38" t="str">
        <f t="shared" si="4"/>
        <v>D:\\研究生考试\\2025\\2025博士\\7 普通招考\\考生照片\\1040599803.jpg</v>
      </c>
      <c r="T78" s="38" t="str">
        <f t="shared" si="5"/>
        <v>女</v>
      </c>
      <c r="U78" s="38" t="s">
        <v>2231</v>
      </c>
      <c r="V78" s="38" t="s">
        <v>2232</v>
      </c>
      <c r="W78" s="38" t="s">
        <v>2091</v>
      </c>
      <c r="X78" s="38" t="s">
        <v>2092</v>
      </c>
      <c r="Y78" s="38" t="s">
        <v>678</v>
      </c>
      <c r="Z78" s="38" t="s">
        <v>679</v>
      </c>
      <c r="AA78" s="38" t="s">
        <v>152</v>
      </c>
      <c r="AB78" s="38" t="s">
        <v>153</v>
      </c>
      <c r="AC78" s="38" t="s">
        <v>2093</v>
      </c>
      <c r="AD78" s="38" t="s">
        <v>2094</v>
      </c>
      <c r="AE78" s="38" t="s">
        <v>2233</v>
      </c>
      <c r="AF78" s="38" t="s">
        <v>2234</v>
      </c>
      <c r="AG78" s="38" t="s">
        <v>680</v>
      </c>
      <c r="AH78" s="42" t="s">
        <v>1556</v>
      </c>
      <c r="AI78" s="43" t="s">
        <v>1556</v>
      </c>
      <c r="AJ78" s="38" t="s">
        <v>2262</v>
      </c>
      <c r="AK78" s="38" t="s">
        <v>2260</v>
      </c>
      <c r="AL78" s="38" t="s">
        <v>2263</v>
      </c>
      <c r="AM78" s="38" t="s">
        <v>161</v>
      </c>
      <c r="AN78" s="38" t="s">
        <v>2262</v>
      </c>
      <c r="AO78" s="38" t="s">
        <v>171</v>
      </c>
      <c r="AP78" s="38" t="s">
        <v>2264</v>
      </c>
      <c r="AQ78" s="38" t="s">
        <v>161</v>
      </c>
      <c r="AR78" s="38" t="s">
        <v>173</v>
      </c>
      <c r="AS78" s="38" t="s">
        <v>156</v>
      </c>
      <c r="AT78" s="38" t="s">
        <v>473</v>
      </c>
      <c r="AU78" s="38" t="s">
        <v>175</v>
      </c>
      <c r="AV78" s="38" t="s">
        <v>2265</v>
      </c>
      <c r="AW78" s="38" t="s">
        <v>2265</v>
      </c>
      <c r="AX78" s="38" t="s">
        <v>2265</v>
      </c>
      <c r="AY78" s="38" t="s">
        <v>363</v>
      </c>
      <c r="AZ78" s="38" t="s">
        <v>558</v>
      </c>
      <c r="BA78" s="38" t="s">
        <v>298</v>
      </c>
      <c r="BB78" s="38" t="s">
        <v>262</v>
      </c>
      <c r="BC78" s="38" t="s">
        <v>331</v>
      </c>
      <c r="BD78" s="38" t="s">
        <v>225</v>
      </c>
      <c r="BE78" s="38" t="s">
        <v>2266</v>
      </c>
      <c r="BF78" s="38" t="s">
        <v>2267</v>
      </c>
      <c r="BG78" s="38" t="s">
        <v>2268</v>
      </c>
      <c r="BH78" s="38" t="s">
        <v>2269</v>
      </c>
      <c r="BI78" s="38" t="s">
        <v>2270</v>
      </c>
      <c r="BJ78" s="38" t="s">
        <v>2271</v>
      </c>
      <c r="BK78" s="38" t="s">
        <v>2272</v>
      </c>
      <c r="BL78" s="38" t="s">
        <v>2273</v>
      </c>
      <c r="BM78" s="38" t="s">
        <v>2274</v>
      </c>
      <c r="BN78" s="38" t="s">
        <v>277</v>
      </c>
      <c r="BO78" s="38" t="s">
        <v>2275</v>
      </c>
      <c r="BP78" s="38" t="s">
        <v>2271</v>
      </c>
      <c r="BQ78" s="38" t="s">
        <v>2272</v>
      </c>
      <c r="BR78" s="38" t="s">
        <v>2273</v>
      </c>
      <c r="BS78" s="38" t="s">
        <v>2274</v>
      </c>
      <c r="BT78" s="38" t="s">
        <v>277</v>
      </c>
      <c r="BU78" s="38" t="s">
        <v>2276</v>
      </c>
      <c r="BV78" s="38" t="s">
        <v>156</v>
      </c>
      <c r="BW78" s="38" t="s">
        <v>801</v>
      </c>
      <c r="BX78" s="38" t="s">
        <v>802</v>
      </c>
      <c r="BY78" s="38" t="s">
        <v>2277</v>
      </c>
      <c r="BZ78" s="38" t="s">
        <v>2274</v>
      </c>
      <c r="CA78" s="38" t="s">
        <v>400</v>
      </c>
      <c r="CB78" s="38" t="s">
        <v>2278</v>
      </c>
      <c r="CC78" s="38" t="s">
        <v>156</v>
      </c>
      <c r="CD78" s="38" t="s">
        <v>801</v>
      </c>
      <c r="CE78" s="38" t="s">
        <v>802</v>
      </c>
      <c r="CF78" s="38" t="s">
        <v>2277</v>
      </c>
      <c r="CG78" s="38" t="s">
        <v>2274</v>
      </c>
      <c r="CH78" s="38" t="s">
        <v>400</v>
      </c>
      <c r="CI78" s="38" t="s">
        <v>2279</v>
      </c>
      <c r="CJ78" s="38" t="s">
        <v>1518</v>
      </c>
      <c r="CK78" s="38" t="s">
        <v>173</v>
      </c>
      <c r="CL78" s="38" t="s">
        <v>171</v>
      </c>
      <c r="CM78" s="38" t="s">
        <v>154</v>
      </c>
      <c r="CN78" s="38" t="s">
        <v>200</v>
      </c>
      <c r="CO78" s="38" t="s">
        <v>2231</v>
      </c>
      <c r="CP78" s="38" t="s">
        <v>2232</v>
      </c>
      <c r="CQ78" s="38" t="s">
        <v>2091</v>
      </c>
      <c r="CR78" s="38" t="s">
        <v>2092</v>
      </c>
      <c r="CS78" s="38" t="s">
        <v>678</v>
      </c>
      <c r="CT78" s="38" t="s">
        <v>679</v>
      </c>
      <c r="CU78" s="38" t="s">
        <v>201</v>
      </c>
      <c r="CV78" s="38" t="s">
        <v>190</v>
      </c>
      <c r="CW78" s="38" t="s">
        <v>156</v>
      </c>
      <c r="CX78" s="38" t="s">
        <v>202</v>
      </c>
      <c r="CY78" s="38" t="s">
        <v>202</v>
      </c>
      <c r="CZ78" s="38" t="s">
        <v>175</v>
      </c>
      <c r="DA78" s="38" t="s">
        <v>171</v>
      </c>
      <c r="DB78" s="38" t="s">
        <v>171</v>
      </c>
      <c r="DC78" s="38" t="s">
        <v>152</v>
      </c>
      <c r="DD78" s="38" t="s">
        <v>153</v>
      </c>
      <c r="DE78" s="38" t="s">
        <v>2093</v>
      </c>
      <c r="DF78" s="38" t="s">
        <v>2094</v>
      </c>
      <c r="DG78" s="38" t="s">
        <v>2233</v>
      </c>
      <c r="DH78" s="38" t="s">
        <v>2234</v>
      </c>
      <c r="DI78" s="38" t="s">
        <v>2280</v>
      </c>
      <c r="DJ78" s="38" t="s">
        <v>2281</v>
      </c>
      <c r="DK78" s="38" t="s">
        <v>175</v>
      </c>
      <c r="DL78" s="38" t="s">
        <v>2260</v>
      </c>
      <c r="DM78" s="38" t="s">
        <v>2282</v>
      </c>
      <c r="DN78" s="38" t="s">
        <v>171</v>
      </c>
      <c r="DO78" s="38" t="s">
        <v>171</v>
      </c>
      <c r="DP78" s="38" t="s">
        <v>171</v>
      </c>
      <c r="DQ78" s="38" t="s">
        <v>171</v>
      </c>
      <c r="DR78" s="38" t="s">
        <v>2283</v>
      </c>
      <c r="DS78" s="38" t="s">
        <v>2284</v>
      </c>
      <c r="DT78" s="38" t="s">
        <v>2285</v>
      </c>
      <c r="DU78" s="38" t="s">
        <v>819</v>
      </c>
      <c r="DV78" s="38" t="s">
        <v>819</v>
      </c>
      <c r="DW78" s="38" t="s">
        <v>819</v>
      </c>
      <c r="DX78" s="38" t="s">
        <v>819</v>
      </c>
      <c r="DY78" s="38" t="s">
        <v>209</v>
      </c>
      <c r="DZ78" s="38" t="s">
        <v>171</v>
      </c>
    </row>
    <row r="79" spans="1:130">
      <c r="A79" s="38" t="s">
        <v>2286</v>
      </c>
      <c r="B79" s="38" t="s">
        <v>2287</v>
      </c>
      <c r="C79" s="38" t="s">
        <v>2288</v>
      </c>
      <c r="D79" s="38" t="s">
        <v>148</v>
      </c>
      <c r="E79" s="38" t="s">
        <v>2289</v>
      </c>
      <c r="F79" s="38" t="s">
        <v>2290</v>
      </c>
      <c r="G79" s="38" t="s">
        <v>215</v>
      </c>
      <c r="H79" s="38" t="s">
        <v>2291</v>
      </c>
      <c r="I79" s="39" t="s">
        <v>152</v>
      </c>
      <c r="J79" s="38" t="s">
        <v>153</v>
      </c>
      <c r="K79" s="20" t="str">
        <f>IF(VLOOKUP(B79,免考英语!G:I,3,0)="是","是","")</f>
        <v/>
      </c>
      <c r="L79" s="38" t="s">
        <v>154</v>
      </c>
      <c r="M79" s="62" t="s">
        <v>155</v>
      </c>
      <c r="N79" s="62" t="s">
        <v>156</v>
      </c>
      <c r="O79" s="38" t="s">
        <v>2231</v>
      </c>
      <c r="P79" s="38" t="s">
        <v>2091</v>
      </c>
      <c r="Q79" s="62" t="s">
        <v>174</v>
      </c>
      <c r="R79" s="38" t="str">
        <f t="shared" si="3"/>
        <v>104055108570503</v>
      </c>
      <c r="S79" s="38" t="str">
        <f t="shared" si="4"/>
        <v>D:\\研究生考试\\2025\\2025博士\\7 普通招考\\考生照片\\1040599898.jpg</v>
      </c>
      <c r="T79" s="38" t="str">
        <f t="shared" si="5"/>
        <v>男</v>
      </c>
      <c r="U79" s="38" t="s">
        <v>2231</v>
      </c>
      <c r="V79" s="38" t="s">
        <v>2232</v>
      </c>
      <c r="W79" s="38" t="s">
        <v>2091</v>
      </c>
      <c r="X79" s="38" t="s">
        <v>2092</v>
      </c>
      <c r="Y79" s="38" t="s">
        <v>678</v>
      </c>
      <c r="Z79" s="38" t="s">
        <v>679</v>
      </c>
      <c r="AA79" s="38" t="s">
        <v>152</v>
      </c>
      <c r="AB79" s="38" t="s">
        <v>153</v>
      </c>
      <c r="AC79" s="38" t="s">
        <v>2093</v>
      </c>
      <c r="AD79" s="38" t="s">
        <v>2094</v>
      </c>
      <c r="AE79" s="38" t="s">
        <v>2233</v>
      </c>
      <c r="AF79" s="38" t="s">
        <v>2234</v>
      </c>
      <c r="AG79" s="38" t="s">
        <v>680</v>
      </c>
      <c r="AH79" s="42" t="s">
        <v>1556</v>
      </c>
      <c r="AI79" s="43" t="s">
        <v>1556</v>
      </c>
      <c r="AJ79" s="38" t="s">
        <v>2292</v>
      </c>
      <c r="AK79" s="38" t="s">
        <v>2289</v>
      </c>
      <c r="AL79" s="38" t="s">
        <v>2293</v>
      </c>
      <c r="AM79" s="38" t="s">
        <v>161</v>
      </c>
      <c r="AN79" s="38" t="s">
        <v>2292</v>
      </c>
      <c r="AO79" s="38" t="s">
        <v>171</v>
      </c>
      <c r="AP79" s="38" t="s">
        <v>2294</v>
      </c>
      <c r="AQ79" s="38" t="s">
        <v>161</v>
      </c>
      <c r="AR79" s="38" t="s">
        <v>156</v>
      </c>
      <c r="AS79" s="38" t="s">
        <v>173</v>
      </c>
      <c r="AT79" s="38" t="s">
        <v>161</v>
      </c>
      <c r="AU79" s="38" t="s">
        <v>175</v>
      </c>
      <c r="AV79" s="38" t="s">
        <v>2295</v>
      </c>
      <c r="AW79" s="38" t="s">
        <v>2295</v>
      </c>
      <c r="AX79" s="38" t="s">
        <v>2296</v>
      </c>
      <c r="AY79" s="38" t="s">
        <v>2297</v>
      </c>
      <c r="AZ79" s="38" t="s">
        <v>2291</v>
      </c>
      <c r="BA79" s="38" t="s">
        <v>2298</v>
      </c>
      <c r="BB79" s="38" t="s">
        <v>2299</v>
      </c>
      <c r="BC79" s="38" t="s">
        <v>1082</v>
      </c>
      <c r="BD79" s="38" t="s">
        <v>794</v>
      </c>
      <c r="BE79" s="38" t="s">
        <v>2300</v>
      </c>
      <c r="BF79" s="38" t="s">
        <v>2301</v>
      </c>
      <c r="BG79" s="38" t="s">
        <v>2302</v>
      </c>
      <c r="BH79" s="38" t="s">
        <v>2303</v>
      </c>
      <c r="BI79" s="38" t="s">
        <v>2304</v>
      </c>
      <c r="BJ79" s="38" t="s">
        <v>2305</v>
      </c>
      <c r="BK79" s="38" t="s">
        <v>2306</v>
      </c>
      <c r="BL79" s="38" t="s">
        <v>269</v>
      </c>
      <c r="BM79" s="38" t="s">
        <v>270</v>
      </c>
      <c r="BN79" s="38" t="s">
        <v>311</v>
      </c>
      <c r="BO79" s="38" t="s">
        <v>2307</v>
      </c>
      <c r="BP79" s="38" t="s">
        <v>2305</v>
      </c>
      <c r="BQ79" s="38" t="s">
        <v>2306</v>
      </c>
      <c r="BR79" s="38" t="s">
        <v>269</v>
      </c>
      <c r="BS79" s="38" t="s">
        <v>270</v>
      </c>
      <c r="BT79" s="38" t="s">
        <v>311</v>
      </c>
      <c r="BU79" s="38" t="s">
        <v>2308</v>
      </c>
      <c r="BV79" s="38" t="s">
        <v>156</v>
      </c>
      <c r="BW79" s="38" t="s">
        <v>154</v>
      </c>
      <c r="BX79" s="38" t="s">
        <v>200</v>
      </c>
      <c r="BY79" s="38" t="s">
        <v>2309</v>
      </c>
      <c r="BZ79" s="38" t="s">
        <v>2310</v>
      </c>
      <c r="CA79" s="38" t="s">
        <v>859</v>
      </c>
      <c r="CB79" s="38" t="s">
        <v>2311</v>
      </c>
      <c r="CC79" s="38" t="s">
        <v>156</v>
      </c>
      <c r="CD79" s="38" t="s">
        <v>154</v>
      </c>
      <c r="CE79" s="38" t="s">
        <v>200</v>
      </c>
      <c r="CF79" s="38" t="s">
        <v>2309</v>
      </c>
      <c r="CG79" s="38" t="s">
        <v>2310</v>
      </c>
      <c r="CH79" s="38" t="s">
        <v>859</v>
      </c>
      <c r="CI79" s="38" t="s">
        <v>2312</v>
      </c>
      <c r="CJ79" s="38" t="s">
        <v>240</v>
      </c>
      <c r="CK79" s="38" t="s">
        <v>173</v>
      </c>
      <c r="CL79" s="38" t="s">
        <v>171</v>
      </c>
      <c r="CM79" s="38" t="s">
        <v>154</v>
      </c>
      <c r="CN79" s="38" t="s">
        <v>200</v>
      </c>
      <c r="CO79" s="38" t="s">
        <v>2231</v>
      </c>
      <c r="CP79" s="38" t="s">
        <v>2232</v>
      </c>
      <c r="CQ79" s="38" t="s">
        <v>2091</v>
      </c>
      <c r="CR79" s="38" t="s">
        <v>2092</v>
      </c>
      <c r="CS79" s="38" t="s">
        <v>678</v>
      </c>
      <c r="CT79" s="38" t="s">
        <v>679</v>
      </c>
      <c r="CU79" s="38" t="s">
        <v>201</v>
      </c>
      <c r="CV79" s="38" t="s">
        <v>190</v>
      </c>
      <c r="CW79" s="38" t="s">
        <v>156</v>
      </c>
      <c r="CX79" s="38" t="s">
        <v>202</v>
      </c>
      <c r="CY79" s="38" t="s">
        <v>183</v>
      </c>
      <c r="CZ79" s="38" t="s">
        <v>175</v>
      </c>
      <c r="DA79" s="38" t="s">
        <v>2297</v>
      </c>
      <c r="DB79" s="38" t="s">
        <v>2291</v>
      </c>
      <c r="DC79" s="38" t="s">
        <v>152</v>
      </c>
      <c r="DD79" s="38" t="s">
        <v>153</v>
      </c>
      <c r="DE79" s="38" t="s">
        <v>2093</v>
      </c>
      <c r="DF79" s="38" t="s">
        <v>2094</v>
      </c>
      <c r="DG79" s="38" t="s">
        <v>2233</v>
      </c>
      <c r="DH79" s="38" t="s">
        <v>2234</v>
      </c>
      <c r="DI79" s="38" t="s">
        <v>2313</v>
      </c>
      <c r="DJ79" s="38" t="s">
        <v>2299</v>
      </c>
      <c r="DK79" s="38" t="s">
        <v>175</v>
      </c>
      <c r="DL79" s="38" t="s">
        <v>2289</v>
      </c>
      <c r="DM79" s="38" t="s">
        <v>2314</v>
      </c>
      <c r="DN79" s="38" t="s">
        <v>171</v>
      </c>
      <c r="DO79" s="38" t="s">
        <v>171</v>
      </c>
      <c r="DP79" s="38" t="s">
        <v>171</v>
      </c>
      <c r="DQ79" s="38" t="s">
        <v>171</v>
      </c>
      <c r="DR79" s="38" t="s">
        <v>2314</v>
      </c>
      <c r="DS79" s="38" t="s">
        <v>2315</v>
      </c>
      <c r="DT79" s="38" t="s">
        <v>171</v>
      </c>
      <c r="DU79" s="38" t="s">
        <v>225</v>
      </c>
      <c r="DV79" s="38" t="s">
        <v>225</v>
      </c>
      <c r="DW79" s="38" t="s">
        <v>351</v>
      </c>
      <c r="DX79" s="38" t="s">
        <v>351</v>
      </c>
      <c r="DY79" s="38" t="s">
        <v>209</v>
      </c>
      <c r="DZ79" s="38" t="s">
        <v>171</v>
      </c>
    </row>
    <row r="80" spans="1:130">
      <c r="A80" s="38" t="s">
        <v>2316</v>
      </c>
      <c r="B80" s="38" t="s">
        <v>2317</v>
      </c>
      <c r="C80" s="38" t="s">
        <v>2318</v>
      </c>
      <c r="D80" s="38" t="s">
        <v>148</v>
      </c>
      <c r="E80" s="38" t="s">
        <v>2319</v>
      </c>
      <c r="F80" s="38" t="s">
        <v>2290</v>
      </c>
      <c r="G80" s="38" t="s">
        <v>215</v>
      </c>
      <c r="H80" s="38" t="s">
        <v>200</v>
      </c>
      <c r="I80" s="39" t="s">
        <v>152</v>
      </c>
      <c r="J80" s="38" t="s">
        <v>153</v>
      </c>
      <c r="K80" s="20" t="str">
        <f>IF(VLOOKUP(B80,免考英语!G:I,3,0)="是","是","")</f>
        <v/>
      </c>
      <c r="L80" s="38" t="s">
        <v>154</v>
      </c>
      <c r="M80" s="62" t="s">
        <v>155</v>
      </c>
      <c r="N80" s="62" t="s">
        <v>156</v>
      </c>
      <c r="O80" s="38" t="s">
        <v>2231</v>
      </c>
      <c r="P80" s="38" t="s">
        <v>2091</v>
      </c>
      <c r="Q80" s="62" t="s">
        <v>1014</v>
      </c>
      <c r="R80" s="38" t="str">
        <f t="shared" si="3"/>
        <v>104055108570504</v>
      </c>
      <c r="S80" s="38" t="str">
        <f t="shared" si="4"/>
        <v>D:\\研究生考试\\2025\\2025博士\\7 普通招考\\考生照片\\1040599926.jpg</v>
      </c>
      <c r="T80" s="38" t="str">
        <f t="shared" si="5"/>
        <v>男</v>
      </c>
      <c r="U80" s="38" t="s">
        <v>2231</v>
      </c>
      <c r="V80" s="38" t="s">
        <v>2232</v>
      </c>
      <c r="W80" s="38" t="s">
        <v>2091</v>
      </c>
      <c r="X80" s="38" t="s">
        <v>2092</v>
      </c>
      <c r="Y80" s="38" t="s">
        <v>678</v>
      </c>
      <c r="Z80" s="38" t="s">
        <v>679</v>
      </c>
      <c r="AA80" s="38" t="s">
        <v>152</v>
      </c>
      <c r="AB80" s="38" t="s">
        <v>153</v>
      </c>
      <c r="AC80" s="38" t="s">
        <v>2093</v>
      </c>
      <c r="AD80" s="38" t="s">
        <v>2094</v>
      </c>
      <c r="AE80" s="38" t="s">
        <v>2233</v>
      </c>
      <c r="AF80" s="38" t="s">
        <v>2234</v>
      </c>
      <c r="AG80" s="38" t="s">
        <v>680</v>
      </c>
      <c r="AH80" s="42" t="s">
        <v>1556</v>
      </c>
      <c r="AI80" s="43" t="s">
        <v>1556</v>
      </c>
      <c r="AJ80" s="38" t="s">
        <v>2320</v>
      </c>
      <c r="AK80" s="38" t="s">
        <v>2319</v>
      </c>
      <c r="AL80" s="38" t="s">
        <v>2321</v>
      </c>
      <c r="AM80" s="38" t="s">
        <v>161</v>
      </c>
      <c r="AN80" s="38" t="s">
        <v>2320</v>
      </c>
      <c r="AO80" s="38" t="s">
        <v>171</v>
      </c>
      <c r="AP80" s="38" t="s">
        <v>2322</v>
      </c>
      <c r="AQ80" s="38" t="s">
        <v>161</v>
      </c>
      <c r="AR80" s="38" t="s">
        <v>156</v>
      </c>
      <c r="AS80" s="38" t="s">
        <v>173</v>
      </c>
      <c r="AT80" s="38" t="s">
        <v>161</v>
      </c>
      <c r="AU80" s="38" t="s">
        <v>175</v>
      </c>
      <c r="AV80" s="38" t="s">
        <v>687</v>
      </c>
      <c r="AW80" s="38" t="s">
        <v>687</v>
      </c>
      <c r="AX80" s="38" t="s">
        <v>687</v>
      </c>
      <c r="AY80" s="38" t="s">
        <v>295</v>
      </c>
      <c r="AZ80" s="38" t="s">
        <v>200</v>
      </c>
      <c r="BA80" s="38" t="s">
        <v>242</v>
      </c>
      <c r="BB80" s="38" t="s">
        <v>243</v>
      </c>
      <c r="BC80" s="38" t="s">
        <v>225</v>
      </c>
      <c r="BD80" s="38" t="s">
        <v>184</v>
      </c>
      <c r="BE80" s="38" t="s">
        <v>200</v>
      </c>
      <c r="BF80" s="38" t="s">
        <v>2323</v>
      </c>
      <c r="BG80" s="38" t="s">
        <v>186</v>
      </c>
      <c r="BH80" s="38" t="s">
        <v>2324</v>
      </c>
      <c r="BI80" s="38" t="s">
        <v>2325</v>
      </c>
      <c r="BJ80" s="38" t="s">
        <v>1930</v>
      </c>
      <c r="BK80" s="38" t="s">
        <v>1168</v>
      </c>
      <c r="BL80" s="38" t="s">
        <v>2326</v>
      </c>
      <c r="BM80" s="38" t="s">
        <v>2327</v>
      </c>
      <c r="BN80" s="38" t="s">
        <v>859</v>
      </c>
      <c r="BO80" s="38" t="s">
        <v>2328</v>
      </c>
      <c r="BP80" s="38" t="s">
        <v>1930</v>
      </c>
      <c r="BQ80" s="38" t="s">
        <v>1168</v>
      </c>
      <c r="BR80" s="38" t="s">
        <v>2326</v>
      </c>
      <c r="BS80" s="38" t="s">
        <v>2327</v>
      </c>
      <c r="BT80" s="38" t="s">
        <v>859</v>
      </c>
      <c r="BU80" s="38" t="s">
        <v>2329</v>
      </c>
      <c r="BV80" s="38" t="s">
        <v>156</v>
      </c>
      <c r="BW80" s="38" t="s">
        <v>694</v>
      </c>
      <c r="BX80" s="38" t="s">
        <v>695</v>
      </c>
      <c r="BY80" s="38" t="s">
        <v>2189</v>
      </c>
      <c r="BZ80" s="38" t="s">
        <v>2092</v>
      </c>
      <c r="CA80" s="38" t="s">
        <v>610</v>
      </c>
      <c r="CB80" s="38" t="s">
        <v>2330</v>
      </c>
      <c r="CC80" s="38" t="s">
        <v>156</v>
      </c>
      <c r="CD80" s="38" t="s">
        <v>694</v>
      </c>
      <c r="CE80" s="38" t="s">
        <v>695</v>
      </c>
      <c r="CF80" s="38" t="s">
        <v>2189</v>
      </c>
      <c r="CG80" s="38" t="s">
        <v>2092</v>
      </c>
      <c r="CH80" s="38" t="s">
        <v>610</v>
      </c>
      <c r="CI80" s="38" t="s">
        <v>2331</v>
      </c>
      <c r="CJ80" s="38" t="s">
        <v>240</v>
      </c>
      <c r="CK80" s="38" t="s">
        <v>173</v>
      </c>
      <c r="CL80" s="38" t="s">
        <v>171</v>
      </c>
      <c r="CM80" s="38" t="s">
        <v>154</v>
      </c>
      <c r="CN80" s="38" t="s">
        <v>200</v>
      </c>
      <c r="CO80" s="38" t="s">
        <v>2231</v>
      </c>
      <c r="CP80" s="38" t="s">
        <v>2232</v>
      </c>
      <c r="CQ80" s="38" t="s">
        <v>2091</v>
      </c>
      <c r="CR80" s="38" t="s">
        <v>2092</v>
      </c>
      <c r="CS80" s="38" t="s">
        <v>678</v>
      </c>
      <c r="CT80" s="38" t="s">
        <v>679</v>
      </c>
      <c r="CU80" s="38" t="s">
        <v>201</v>
      </c>
      <c r="CV80" s="38" t="s">
        <v>190</v>
      </c>
      <c r="CW80" s="38" t="s">
        <v>156</v>
      </c>
      <c r="CX80" s="38" t="s">
        <v>202</v>
      </c>
      <c r="CY80" s="38" t="s">
        <v>183</v>
      </c>
      <c r="CZ80" s="38" t="s">
        <v>175</v>
      </c>
      <c r="DA80" s="38" t="s">
        <v>241</v>
      </c>
      <c r="DB80" s="38" t="s">
        <v>200</v>
      </c>
      <c r="DC80" s="38" t="s">
        <v>152</v>
      </c>
      <c r="DD80" s="38" t="s">
        <v>153</v>
      </c>
      <c r="DE80" s="38" t="s">
        <v>2093</v>
      </c>
      <c r="DF80" s="38" t="s">
        <v>2094</v>
      </c>
      <c r="DG80" s="38" t="s">
        <v>2233</v>
      </c>
      <c r="DH80" s="38" t="s">
        <v>2234</v>
      </c>
      <c r="DI80" s="38" t="s">
        <v>2332</v>
      </c>
      <c r="DJ80" s="38" t="s">
        <v>364</v>
      </c>
      <c r="DK80" s="38" t="s">
        <v>2319</v>
      </c>
      <c r="DL80" s="38" t="s">
        <v>2319</v>
      </c>
      <c r="DM80" s="38" t="s">
        <v>2333</v>
      </c>
      <c r="DN80" s="38" t="s">
        <v>171</v>
      </c>
      <c r="DO80" s="38" t="s">
        <v>171</v>
      </c>
      <c r="DP80" s="38" t="s">
        <v>171</v>
      </c>
      <c r="DQ80" s="38" t="s">
        <v>171</v>
      </c>
      <c r="DR80" s="38" t="s">
        <v>2319</v>
      </c>
      <c r="DS80" s="38" t="s">
        <v>2334</v>
      </c>
      <c r="DT80" s="38" t="s">
        <v>171</v>
      </c>
      <c r="DU80" s="38" t="s">
        <v>351</v>
      </c>
      <c r="DV80" s="38" t="s">
        <v>351</v>
      </c>
      <c r="DW80" s="38" t="s">
        <v>351</v>
      </c>
      <c r="DX80" s="38" t="s">
        <v>351</v>
      </c>
      <c r="DY80" s="38" t="s">
        <v>209</v>
      </c>
      <c r="DZ80" s="38" t="s">
        <v>171</v>
      </c>
    </row>
    <row r="81" spans="1:130">
      <c r="A81" s="38" t="s">
        <v>2335</v>
      </c>
      <c r="B81" s="38" t="s">
        <v>2336</v>
      </c>
      <c r="C81" s="38" t="s">
        <v>2337</v>
      </c>
      <c r="D81" s="38" t="s">
        <v>148</v>
      </c>
      <c r="E81" s="38" t="s">
        <v>2338</v>
      </c>
      <c r="F81" s="38" t="s">
        <v>2339</v>
      </c>
      <c r="G81" s="38" t="s">
        <v>215</v>
      </c>
      <c r="H81" s="38" t="s">
        <v>2340</v>
      </c>
      <c r="I81" s="39" t="s">
        <v>152</v>
      </c>
      <c r="J81" s="38" t="s">
        <v>153</v>
      </c>
      <c r="K81" s="20" t="str">
        <f>IF(VLOOKUP(B81,免考英语!G:I,3,0)="是","是","")</f>
        <v/>
      </c>
      <c r="L81" s="38" t="s">
        <v>154</v>
      </c>
      <c r="M81" s="62" t="s">
        <v>155</v>
      </c>
      <c r="N81" s="62" t="s">
        <v>156</v>
      </c>
      <c r="O81" s="38" t="s">
        <v>2341</v>
      </c>
      <c r="P81" s="38" t="s">
        <v>2342</v>
      </c>
      <c r="Q81" s="62" t="s">
        <v>714</v>
      </c>
      <c r="R81" s="38" t="str">
        <f t="shared" si="3"/>
        <v>104055108161106</v>
      </c>
      <c r="S81" s="38" t="str">
        <f t="shared" si="4"/>
        <v>D:\\研究生考试\\2025\\2025博士\\7 普通招考\\考生照片\\1040599802.jpg</v>
      </c>
      <c r="T81" s="38" t="str">
        <f t="shared" si="5"/>
        <v>女</v>
      </c>
      <c r="U81" s="38" t="s">
        <v>2341</v>
      </c>
      <c r="V81" s="38" t="s">
        <v>2343</v>
      </c>
      <c r="W81" s="38" t="s">
        <v>2342</v>
      </c>
      <c r="X81" s="38" t="s">
        <v>2344</v>
      </c>
      <c r="Y81" s="38" t="s">
        <v>161</v>
      </c>
      <c r="Z81" s="38" t="s">
        <v>2345</v>
      </c>
      <c r="AA81" s="38" t="s">
        <v>152</v>
      </c>
      <c r="AB81" s="38" t="s">
        <v>153</v>
      </c>
      <c r="AC81" s="38" t="s">
        <v>2346</v>
      </c>
      <c r="AD81" s="38" t="s">
        <v>2347</v>
      </c>
      <c r="AE81" s="38" t="s">
        <v>2348</v>
      </c>
      <c r="AF81" s="38" t="s">
        <v>2349</v>
      </c>
      <c r="AG81" s="38" t="s">
        <v>167</v>
      </c>
      <c r="AH81" s="42" t="s">
        <v>2350</v>
      </c>
      <c r="AI81" s="45" t="s">
        <v>2350</v>
      </c>
      <c r="AJ81" s="38" t="s">
        <v>2351</v>
      </c>
      <c r="AK81" s="38" t="s">
        <v>2338</v>
      </c>
      <c r="AL81" s="38" t="s">
        <v>2352</v>
      </c>
      <c r="AM81" s="38" t="s">
        <v>161</v>
      </c>
      <c r="AN81" s="38" t="s">
        <v>2351</v>
      </c>
      <c r="AO81" s="38" t="s">
        <v>171</v>
      </c>
      <c r="AP81" s="38" t="s">
        <v>2353</v>
      </c>
      <c r="AQ81" s="38" t="s">
        <v>161</v>
      </c>
      <c r="AR81" s="38" t="s">
        <v>173</v>
      </c>
      <c r="AS81" s="38" t="s">
        <v>156</v>
      </c>
      <c r="AT81" s="38" t="s">
        <v>161</v>
      </c>
      <c r="AU81" s="38" t="s">
        <v>175</v>
      </c>
      <c r="AV81" s="38" t="s">
        <v>599</v>
      </c>
      <c r="AW81" s="38" t="s">
        <v>599</v>
      </c>
      <c r="AX81" s="38" t="s">
        <v>599</v>
      </c>
      <c r="AY81" s="38" t="s">
        <v>2354</v>
      </c>
      <c r="AZ81" s="38" t="s">
        <v>2340</v>
      </c>
      <c r="BA81" s="38" t="s">
        <v>2355</v>
      </c>
      <c r="BB81" s="38" t="s">
        <v>996</v>
      </c>
      <c r="BC81" s="38" t="s">
        <v>225</v>
      </c>
      <c r="BD81" s="38" t="s">
        <v>184</v>
      </c>
      <c r="BE81" s="38" t="s">
        <v>2340</v>
      </c>
      <c r="BF81" s="38" t="s">
        <v>2356</v>
      </c>
      <c r="BG81" s="38" t="s">
        <v>186</v>
      </c>
      <c r="BH81" s="38" t="s">
        <v>2357</v>
      </c>
      <c r="BI81" s="38" t="s">
        <v>2358</v>
      </c>
      <c r="BJ81" s="38" t="s">
        <v>1206</v>
      </c>
      <c r="BK81" s="38" t="s">
        <v>1207</v>
      </c>
      <c r="BL81" s="38" t="s">
        <v>2359</v>
      </c>
      <c r="BM81" s="38" t="s">
        <v>2360</v>
      </c>
      <c r="BN81" s="38" t="s">
        <v>607</v>
      </c>
      <c r="BO81" s="38" t="s">
        <v>2361</v>
      </c>
      <c r="BP81" s="38" t="s">
        <v>1206</v>
      </c>
      <c r="BQ81" s="38" t="s">
        <v>1207</v>
      </c>
      <c r="BR81" s="38" t="s">
        <v>2359</v>
      </c>
      <c r="BS81" s="38" t="s">
        <v>2360</v>
      </c>
      <c r="BT81" s="38" t="s">
        <v>607</v>
      </c>
      <c r="BU81" s="38" t="s">
        <v>2362</v>
      </c>
      <c r="BV81" s="38" t="s">
        <v>156</v>
      </c>
      <c r="BW81" s="38" t="s">
        <v>154</v>
      </c>
      <c r="BX81" s="38" t="s">
        <v>200</v>
      </c>
      <c r="BY81" s="38" t="s">
        <v>2363</v>
      </c>
      <c r="BZ81" s="38" t="s">
        <v>2360</v>
      </c>
      <c r="CA81" s="38" t="s">
        <v>610</v>
      </c>
      <c r="CB81" s="38" t="s">
        <v>2364</v>
      </c>
      <c r="CC81" s="38" t="s">
        <v>156</v>
      </c>
      <c r="CD81" s="38" t="s">
        <v>154</v>
      </c>
      <c r="CE81" s="38" t="s">
        <v>200</v>
      </c>
      <c r="CF81" s="38" t="s">
        <v>2363</v>
      </c>
      <c r="CG81" s="38" t="s">
        <v>2360</v>
      </c>
      <c r="CH81" s="38" t="s">
        <v>610</v>
      </c>
      <c r="CI81" s="38" t="s">
        <v>2365</v>
      </c>
      <c r="CJ81" s="38" t="s">
        <v>240</v>
      </c>
      <c r="CK81" s="38" t="s">
        <v>173</v>
      </c>
      <c r="CL81" s="38" t="s">
        <v>171</v>
      </c>
      <c r="CM81" s="38" t="s">
        <v>154</v>
      </c>
      <c r="CN81" s="38" t="s">
        <v>200</v>
      </c>
      <c r="CO81" s="38" t="s">
        <v>2341</v>
      </c>
      <c r="CP81" s="38" t="s">
        <v>2343</v>
      </c>
      <c r="CQ81" s="38" t="s">
        <v>2342</v>
      </c>
      <c r="CR81" s="38" t="s">
        <v>2344</v>
      </c>
      <c r="CS81" s="38" t="s">
        <v>161</v>
      </c>
      <c r="CT81" s="38" t="s">
        <v>2345</v>
      </c>
      <c r="CU81" s="38" t="s">
        <v>201</v>
      </c>
      <c r="CV81" s="38" t="s">
        <v>190</v>
      </c>
      <c r="CW81" s="38" t="s">
        <v>156</v>
      </c>
      <c r="CX81" s="38" t="s">
        <v>202</v>
      </c>
      <c r="CY81" s="38" t="s">
        <v>183</v>
      </c>
      <c r="CZ81" s="38" t="s">
        <v>175</v>
      </c>
      <c r="DA81" s="38" t="s">
        <v>2354</v>
      </c>
      <c r="DB81" s="38" t="s">
        <v>2340</v>
      </c>
      <c r="DC81" s="38" t="s">
        <v>152</v>
      </c>
      <c r="DD81" s="38" t="s">
        <v>153</v>
      </c>
      <c r="DE81" s="38" t="s">
        <v>2346</v>
      </c>
      <c r="DF81" s="38" t="s">
        <v>2347</v>
      </c>
      <c r="DG81" s="38" t="s">
        <v>2348</v>
      </c>
      <c r="DH81" s="38" t="s">
        <v>2349</v>
      </c>
      <c r="DI81" s="38" t="s">
        <v>2366</v>
      </c>
      <c r="DJ81" s="38" t="s">
        <v>996</v>
      </c>
      <c r="DK81" s="38" t="s">
        <v>2338</v>
      </c>
      <c r="DL81" s="38" t="s">
        <v>2338</v>
      </c>
      <c r="DM81" s="38" t="s">
        <v>2367</v>
      </c>
      <c r="DN81" s="38" t="s">
        <v>171</v>
      </c>
      <c r="DO81" s="38" t="s">
        <v>171</v>
      </c>
      <c r="DP81" s="38" t="s">
        <v>171</v>
      </c>
      <c r="DQ81" s="38" t="s">
        <v>171</v>
      </c>
      <c r="DR81" s="38" t="s">
        <v>2338</v>
      </c>
      <c r="DS81" s="38" t="s">
        <v>2368</v>
      </c>
      <c r="DT81" s="38" t="s">
        <v>171</v>
      </c>
      <c r="DU81" s="38" t="s">
        <v>351</v>
      </c>
      <c r="DV81" s="38" t="s">
        <v>351</v>
      </c>
      <c r="DW81" s="38" t="s">
        <v>351</v>
      </c>
      <c r="DX81" s="38" t="s">
        <v>351</v>
      </c>
      <c r="DY81" s="38" t="s">
        <v>209</v>
      </c>
      <c r="DZ81" s="38" t="s">
        <v>171</v>
      </c>
    </row>
    <row r="82" spans="1:130">
      <c r="A82" s="38" t="s">
        <v>2369</v>
      </c>
      <c r="B82" s="38" t="s">
        <v>2370</v>
      </c>
      <c r="C82" s="38" t="s">
        <v>2371</v>
      </c>
      <c r="D82" s="38" t="s">
        <v>148</v>
      </c>
      <c r="E82" s="38" t="s">
        <v>2372</v>
      </c>
      <c r="F82" s="38" t="s">
        <v>2373</v>
      </c>
      <c r="G82" s="38" t="s">
        <v>151</v>
      </c>
      <c r="I82" s="39" t="s">
        <v>152</v>
      </c>
      <c r="J82" s="38" t="s">
        <v>153</v>
      </c>
      <c r="K82" s="20" t="str">
        <f>IF(VLOOKUP(B82,免考英语!G:I,3,0)="是","是","")</f>
        <v/>
      </c>
      <c r="L82" s="38" t="s">
        <v>154</v>
      </c>
      <c r="M82" s="62" t="s">
        <v>155</v>
      </c>
      <c r="N82" s="62" t="s">
        <v>156</v>
      </c>
      <c r="O82" s="38" t="s">
        <v>2341</v>
      </c>
      <c r="P82" s="38" t="s">
        <v>2342</v>
      </c>
      <c r="Q82" s="62" t="s">
        <v>741</v>
      </c>
      <c r="R82" s="38" t="str">
        <f t="shared" si="3"/>
        <v>104055108161107</v>
      </c>
      <c r="S82" s="38" t="str">
        <f t="shared" si="4"/>
        <v>D:\\研究生考试\\2025\\2025博士\\7 普通招考\\考生照片\\1040599924.jpg</v>
      </c>
      <c r="T82" s="38" t="str">
        <f t="shared" si="5"/>
        <v>男</v>
      </c>
      <c r="U82" s="38" t="s">
        <v>2341</v>
      </c>
      <c r="V82" s="38" t="s">
        <v>2343</v>
      </c>
      <c r="W82" s="38" t="s">
        <v>2342</v>
      </c>
      <c r="X82" s="38" t="s">
        <v>2344</v>
      </c>
      <c r="Y82" s="38" t="s">
        <v>161</v>
      </c>
      <c r="Z82" s="38" t="s">
        <v>2345</v>
      </c>
      <c r="AA82" s="38" t="s">
        <v>152</v>
      </c>
      <c r="AB82" s="38" t="s">
        <v>153</v>
      </c>
      <c r="AC82" s="38" t="s">
        <v>2346</v>
      </c>
      <c r="AD82" s="38" t="s">
        <v>2347</v>
      </c>
      <c r="AE82" s="38" t="s">
        <v>2348</v>
      </c>
      <c r="AF82" s="38" t="s">
        <v>2349</v>
      </c>
      <c r="AG82" s="38" t="s">
        <v>167</v>
      </c>
      <c r="AH82" s="42" t="s">
        <v>2350</v>
      </c>
      <c r="AI82" s="45" t="s">
        <v>2350</v>
      </c>
      <c r="AJ82" s="38" t="s">
        <v>2374</v>
      </c>
      <c r="AK82" s="38" t="s">
        <v>2372</v>
      </c>
      <c r="AL82" s="38" t="s">
        <v>2375</v>
      </c>
      <c r="AM82" s="38" t="s">
        <v>161</v>
      </c>
      <c r="AN82" s="38" t="s">
        <v>2374</v>
      </c>
      <c r="AO82" s="38" t="s">
        <v>171</v>
      </c>
      <c r="AP82" s="38" t="s">
        <v>2376</v>
      </c>
      <c r="AQ82" s="38" t="s">
        <v>161</v>
      </c>
      <c r="AR82" s="38" t="s">
        <v>156</v>
      </c>
      <c r="AS82" s="38" t="s">
        <v>156</v>
      </c>
      <c r="AT82" s="38" t="s">
        <v>174</v>
      </c>
      <c r="AU82" s="38" t="s">
        <v>175</v>
      </c>
      <c r="AV82" s="38" t="s">
        <v>2377</v>
      </c>
      <c r="AW82" s="38" t="s">
        <v>2377</v>
      </c>
      <c r="AX82" s="38" t="s">
        <v>2377</v>
      </c>
      <c r="AY82" s="38" t="s">
        <v>241</v>
      </c>
      <c r="AZ82" s="38" t="s">
        <v>200</v>
      </c>
      <c r="BA82" s="38" t="s">
        <v>2378</v>
      </c>
      <c r="BB82" s="38" t="s">
        <v>364</v>
      </c>
      <c r="BC82" s="38" t="s">
        <v>202</v>
      </c>
      <c r="BD82" s="38" t="s">
        <v>184</v>
      </c>
      <c r="BE82" s="38" t="s">
        <v>200</v>
      </c>
      <c r="BF82" s="38" t="s">
        <v>2379</v>
      </c>
      <c r="BG82" s="38" t="s">
        <v>186</v>
      </c>
      <c r="BH82" s="38" t="s">
        <v>2380</v>
      </c>
      <c r="BI82" s="38" t="s">
        <v>2381</v>
      </c>
      <c r="BJ82" s="38" t="s">
        <v>883</v>
      </c>
      <c r="BK82" s="38" t="s">
        <v>884</v>
      </c>
      <c r="BL82" s="38" t="s">
        <v>2359</v>
      </c>
      <c r="BM82" s="38" t="s">
        <v>2360</v>
      </c>
      <c r="BN82" s="38" t="s">
        <v>1459</v>
      </c>
      <c r="BO82" s="38" t="s">
        <v>2382</v>
      </c>
      <c r="BP82" s="38" t="s">
        <v>883</v>
      </c>
      <c r="BQ82" s="38" t="s">
        <v>884</v>
      </c>
      <c r="BR82" s="38" t="s">
        <v>2359</v>
      </c>
      <c r="BS82" s="38" t="s">
        <v>2360</v>
      </c>
      <c r="BT82" s="38" t="s">
        <v>1459</v>
      </c>
      <c r="BU82" s="38" t="s">
        <v>2383</v>
      </c>
      <c r="BV82" s="38" t="s">
        <v>156</v>
      </c>
      <c r="BW82" s="38" t="s">
        <v>154</v>
      </c>
      <c r="BX82" s="38" t="s">
        <v>200</v>
      </c>
      <c r="BY82" s="38" t="s">
        <v>2342</v>
      </c>
      <c r="BZ82" s="38" t="s">
        <v>2344</v>
      </c>
      <c r="CA82" s="38" t="s">
        <v>432</v>
      </c>
      <c r="CB82" s="38" t="s">
        <v>171</v>
      </c>
      <c r="CC82" s="38" t="s">
        <v>156</v>
      </c>
      <c r="CD82" s="38" t="s">
        <v>154</v>
      </c>
      <c r="CE82" s="38" t="s">
        <v>200</v>
      </c>
      <c r="CF82" s="38" t="s">
        <v>2342</v>
      </c>
      <c r="CG82" s="38" t="s">
        <v>2344</v>
      </c>
      <c r="CH82" s="38" t="s">
        <v>432</v>
      </c>
      <c r="CI82" s="38" t="s">
        <v>171</v>
      </c>
      <c r="CJ82" s="38" t="s">
        <v>240</v>
      </c>
      <c r="CK82" s="38" t="s">
        <v>173</v>
      </c>
      <c r="CL82" s="38" t="s">
        <v>2384</v>
      </c>
      <c r="CM82" s="38" t="s">
        <v>154</v>
      </c>
      <c r="CN82" s="38" t="s">
        <v>200</v>
      </c>
      <c r="CO82" s="38" t="s">
        <v>2341</v>
      </c>
      <c r="CP82" s="38" t="s">
        <v>2343</v>
      </c>
      <c r="CQ82" s="38" t="s">
        <v>2342</v>
      </c>
      <c r="CR82" s="38" t="s">
        <v>2344</v>
      </c>
      <c r="CS82" s="38" t="s">
        <v>161</v>
      </c>
      <c r="CT82" s="38" t="s">
        <v>2345</v>
      </c>
      <c r="CU82" s="38" t="s">
        <v>201</v>
      </c>
      <c r="CV82" s="38" t="s">
        <v>190</v>
      </c>
      <c r="CW82" s="38" t="s">
        <v>156</v>
      </c>
      <c r="CX82" s="38" t="s">
        <v>202</v>
      </c>
      <c r="CY82" s="38" t="s">
        <v>202</v>
      </c>
      <c r="CZ82" s="38" t="s">
        <v>175</v>
      </c>
      <c r="DA82" s="38" t="s">
        <v>171</v>
      </c>
      <c r="DB82" s="38" t="s">
        <v>171</v>
      </c>
      <c r="DC82" s="38" t="s">
        <v>152</v>
      </c>
      <c r="DD82" s="38" t="s">
        <v>153</v>
      </c>
      <c r="DE82" s="38" t="s">
        <v>2346</v>
      </c>
      <c r="DF82" s="38" t="s">
        <v>2347</v>
      </c>
      <c r="DG82" s="38" t="s">
        <v>2348</v>
      </c>
      <c r="DH82" s="38" t="s">
        <v>2349</v>
      </c>
      <c r="DI82" s="38" t="s">
        <v>2385</v>
      </c>
      <c r="DJ82" s="38" t="s">
        <v>2386</v>
      </c>
      <c r="DK82" s="38" t="s">
        <v>175</v>
      </c>
      <c r="DL82" s="38" t="s">
        <v>2372</v>
      </c>
      <c r="DM82" s="38" t="s">
        <v>2387</v>
      </c>
      <c r="DN82" s="38" t="s">
        <v>171</v>
      </c>
      <c r="DO82" s="38" t="s">
        <v>171</v>
      </c>
      <c r="DP82" s="38" t="s">
        <v>171</v>
      </c>
      <c r="DQ82" s="38" t="s">
        <v>171</v>
      </c>
      <c r="DR82" s="38" t="s">
        <v>2372</v>
      </c>
      <c r="DS82" s="38" t="s">
        <v>2388</v>
      </c>
      <c r="DT82" s="38" t="s">
        <v>171</v>
      </c>
      <c r="DU82" s="38" t="s">
        <v>895</v>
      </c>
      <c r="DV82" s="38" t="s">
        <v>895</v>
      </c>
      <c r="DW82" s="38" t="s">
        <v>351</v>
      </c>
      <c r="DX82" s="38" t="s">
        <v>351</v>
      </c>
      <c r="DY82" s="38" t="s">
        <v>209</v>
      </c>
      <c r="DZ82" s="38" t="s">
        <v>171</v>
      </c>
    </row>
    <row r="83" spans="1:130">
      <c r="A83" s="38" t="s">
        <v>2389</v>
      </c>
      <c r="B83" s="38" t="s">
        <v>2390</v>
      </c>
      <c r="C83" s="38" t="s">
        <v>2391</v>
      </c>
      <c r="D83" s="38" t="s">
        <v>148</v>
      </c>
      <c r="E83" s="38" t="s">
        <v>2392</v>
      </c>
      <c r="F83" s="38" t="s">
        <v>2393</v>
      </c>
      <c r="G83" s="38" t="s">
        <v>215</v>
      </c>
      <c r="H83" s="38" t="s">
        <v>200</v>
      </c>
      <c r="I83" s="39" t="s">
        <v>152</v>
      </c>
      <c r="J83" s="38" t="s">
        <v>153</v>
      </c>
      <c r="K83" s="20" t="str">
        <f>IF(VLOOKUP(B83,免考英语!G:I,3,0)="是","是","")</f>
        <v/>
      </c>
      <c r="L83" s="38" t="s">
        <v>154</v>
      </c>
      <c r="M83" s="62" t="s">
        <v>155</v>
      </c>
      <c r="N83" s="62" t="s">
        <v>156</v>
      </c>
      <c r="O83" s="38" t="s">
        <v>2341</v>
      </c>
      <c r="P83" s="38" t="s">
        <v>2342</v>
      </c>
      <c r="Q83" s="62" t="s">
        <v>766</v>
      </c>
      <c r="R83" s="38" t="str">
        <f t="shared" si="3"/>
        <v>104055108161108</v>
      </c>
      <c r="S83" s="38" t="str">
        <f t="shared" si="4"/>
        <v>D:\\研究生考试\\2025\\2025博士\\7 普通招考\\考生照片\\1040599695.jpg</v>
      </c>
      <c r="T83" s="38" t="str">
        <f t="shared" si="5"/>
        <v>女</v>
      </c>
      <c r="U83" s="38" t="s">
        <v>2341</v>
      </c>
      <c r="V83" s="38" t="s">
        <v>2343</v>
      </c>
      <c r="W83" s="38" t="s">
        <v>2342</v>
      </c>
      <c r="X83" s="38" t="s">
        <v>2344</v>
      </c>
      <c r="Y83" s="38" t="s">
        <v>448</v>
      </c>
      <c r="Z83" s="38" t="s">
        <v>2394</v>
      </c>
      <c r="AA83" s="38" t="s">
        <v>152</v>
      </c>
      <c r="AB83" s="38" t="s">
        <v>153</v>
      </c>
      <c r="AC83" s="38" t="s">
        <v>2346</v>
      </c>
      <c r="AD83" s="38" t="s">
        <v>2347</v>
      </c>
      <c r="AE83" s="38" t="s">
        <v>2348</v>
      </c>
      <c r="AF83" s="38" t="s">
        <v>2349</v>
      </c>
      <c r="AG83" s="38" t="s">
        <v>167</v>
      </c>
      <c r="AH83" s="42" t="s">
        <v>2350</v>
      </c>
      <c r="AI83" s="45" t="s">
        <v>2350</v>
      </c>
      <c r="AJ83" s="38" t="s">
        <v>2395</v>
      </c>
      <c r="AK83" s="38" t="s">
        <v>2392</v>
      </c>
      <c r="AL83" s="38" t="s">
        <v>2396</v>
      </c>
      <c r="AM83" s="38" t="s">
        <v>161</v>
      </c>
      <c r="AN83" s="38" t="s">
        <v>2395</v>
      </c>
      <c r="AO83" s="38" t="s">
        <v>171</v>
      </c>
      <c r="AP83" s="38" t="s">
        <v>2397</v>
      </c>
      <c r="AQ83" s="38" t="s">
        <v>161</v>
      </c>
      <c r="AR83" s="38" t="s">
        <v>173</v>
      </c>
      <c r="AS83" s="38" t="s">
        <v>173</v>
      </c>
      <c r="AT83" s="38" t="s">
        <v>161</v>
      </c>
      <c r="AU83" s="38" t="s">
        <v>175</v>
      </c>
      <c r="AV83" s="38" t="s">
        <v>2398</v>
      </c>
      <c r="AW83" s="38" t="s">
        <v>2398</v>
      </c>
      <c r="AX83" s="38" t="s">
        <v>2398</v>
      </c>
      <c r="AY83" s="38" t="s">
        <v>296</v>
      </c>
      <c r="AZ83" s="38" t="s">
        <v>1142</v>
      </c>
      <c r="BA83" s="38" t="s">
        <v>298</v>
      </c>
      <c r="BB83" s="38" t="s">
        <v>568</v>
      </c>
      <c r="BC83" s="38" t="s">
        <v>225</v>
      </c>
      <c r="BD83" s="38" t="s">
        <v>184</v>
      </c>
      <c r="BE83" s="38" t="s">
        <v>200</v>
      </c>
      <c r="BF83" s="38" t="s">
        <v>2399</v>
      </c>
      <c r="BG83" s="38" t="s">
        <v>2400</v>
      </c>
      <c r="BH83" s="38" t="s">
        <v>2401</v>
      </c>
      <c r="BI83" s="38" t="s">
        <v>2402</v>
      </c>
      <c r="BJ83" s="38" t="s">
        <v>2403</v>
      </c>
      <c r="BK83" s="38" t="s">
        <v>2404</v>
      </c>
      <c r="BL83" s="38" t="s">
        <v>2405</v>
      </c>
      <c r="BM83" s="38" t="s">
        <v>2406</v>
      </c>
      <c r="BN83" s="38" t="s">
        <v>271</v>
      </c>
      <c r="BO83" s="38" t="s">
        <v>2407</v>
      </c>
      <c r="BP83" s="38" t="s">
        <v>2403</v>
      </c>
      <c r="BQ83" s="38" t="s">
        <v>2404</v>
      </c>
      <c r="BR83" s="38" t="s">
        <v>2405</v>
      </c>
      <c r="BS83" s="38" t="s">
        <v>2406</v>
      </c>
      <c r="BT83" s="38" t="s">
        <v>271</v>
      </c>
      <c r="BU83" s="38" t="s">
        <v>2408</v>
      </c>
      <c r="BV83" s="38" t="s">
        <v>156</v>
      </c>
      <c r="BW83" s="38" t="s">
        <v>2403</v>
      </c>
      <c r="BX83" s="38" t="s">
        <v>2404</v>
      </c>
      <c r="BY83" s="38" t="s">
        <v>1269</v>
      </c>
      <c r="BZ83" s="38" t="s">
        <v>1270</v>
      </c>
      <c r="CA83" s="38" t="s">
        <v>484</v>
      </c>
      <c r="CB83" s="38" t="s">
        <v>2409</v>
      </c>
      <c r="CC83" s="38" t="s">
        <v>156</v>
      </c>
      <c r="CD83" s="38" t="s">
        <v>2403</v>
      </c>
      <c r="CE83" s="38" t="s">
        <v>2404</v>
      </c>
      <c r="CF83" s="38" t="s">
        <v>1269</v>
      </c>
      <c r="CG83" s="38" t="s">
        <v>1270</v>
      </c>
      <c r="CH83" s="38" t="s">
        <v>484</v>
      </c>
      <c r="CI83" s="38" t="s">
        <v>2410</v>
      </c>
      <c r="CJ83" s="38" t="s">
        <v>703</v>
      </c>
      <c r="CK83" s="38" t="s">
        <v>173</v>
      </c>
      <c r="CL83" s="38" t="s">
        <v>171</v>
      </c>
      <c r="CM83" s="38" t="s">
        <v>154</v>
      </c>
      <c r="CN83" s="38" t="s">
        <v>200</v>
      </c>
      <c r="CO83" s="38" t="s">
        <v>2341</v>
      </c>
      <c r="CP83" s="38" t="s">
        <v>2343</v>
      </c>
      <c r="CQ83" s="38" t="s">
        <v>2342</v>
      </c>
      <c r="CR83" s="38" t="s">
        <v>2344</v>
      </c>
      <c r="CS83" s="38" t="s">
        <v>448</v>
      </c>
      <c r="CT83" s="38" t="s">
        <v>2394</v>
      </c>
      <c r="CU83" s="38" t="s">
        <v>201</v>
      </c>
      <c r="CV83" s="38" t="s">
        <v>190</v>
      </c>
      <c r="CW83" s="38" t="s">
        <v>156</v>
      </c>
      <c r="CX83" s="38" t="s">
        <v>202</v>
      </c>
      <c r="CY83" s="38" t="s">
        <v>183</v>
      </c>
      <c r="CZ83" s="38" t="s">
        <v>175</v>
      </c>
      <c r="DA83" s="38" t="s">
        <v>295</v>
      </c>
      <c r="DB83" s="38" t="s">
        <v>200</v>
      </c>
      <c r="DC83" s="38" t="s">
        <v>152</v>
      </c>
      <c r="DD83" s="38" t="s">
        <v>153</v>
      </c>
      <c r="DE83" s="38" t="s">
        <v>2346</v>
      </c>
      <c r="DF83" s="38" t="s">
        <v>2347</v>
      </c>
      <c r="DG83" s="38" t="s">
        <v>2348</v>
      </c>
      <c r="DH83" s="38" t="s">
        <v>2349</v>
      </c>
      <c r="DI83" s="38" t="s">
        <v>2411</v>
      </c>
      <c r="DJ83" s="38" t="s">
        <v>364</v>
      </c>
      <c r="DK83" s="38" t="s">
        <v>175</v>
      </c>
      <c r="DL83" s="38" t="s">
        <v>2392</v>
      </c>
      <c r="DM83" s="38" t="s">
        <v>2412</v>
      </c>
      <c r="DN83" s="38" t="s">
        <v>171</v>
      </c>
      <c r="DO83" s="38" t="s">
        <v>171</v>
      </c>
      <c r="DP83" s="38" t="s">
        <v>171</v>
      </c>
      <c r="DQ83" s="38" t="s">
        <v>171</v>
      </c>
      <c r="DR83" s="38" t="s">
        <v>2392</v>
      </c>
      <c r="DS83" s="38" t="s">
        <v>2413</v>
      </c>
      <c r="DT83" s="38" t="s">
        <v>171</v>
      </c>
      <c r="DU83" s="38" t="s">
        <v>319</v>
      </c>
      <c r="DV83" s="38" t="s">
        <v>319</v>
      </c>
      <c r="DW83" s="38" t="s">
        <v>319</v>
      </c>
      <c r="DX83" s="38" t="s">
        <v>319</v>
      </c>
      <c r="DY83" s="38" t="s">
        <v>209</v>
      </c>
      <c r="DZ83" s="38" t="s">
        <v>171</v>
      </c>
    </row>
    <row r="84" spans="1:130">
      <c r="A84" s="38" t="s">
        <v>2414</v>
      </c>
      <c r="B84" s="38" t="s">
        <v>2415</v>
      </c>
      <c r="C84" s="38" t="s">
        <v>2416</v>
      </c>
      <c r="D84" s="38" t="s">
        <v>148</v>
      </c>
      <c r="E84" s="38" t="s">
        <v>2417</v>
      </c>
      <c r="F84" s="38" t="s">
        <v>2418</v>
      </c>
      <c r="G84" s="38" t="s">
        <v>151</v>
      </c>
      <c r="I84" s="39" t="s">
        <v>152</v>
      </c>
      <c r="J84" s="38" t="s">
        <v>153</v>
      </c>
      <c r="K84" s="20" t="str">
        <f>IF(VLOOKUP(B84,免考英语!G:I,3,0)="是","是","")</f>
        <v/>
      </c>
      <c r="L84" s="38" t="s">
        <v>154</v>
      </c>
      <c r="M84" s="62" t="s">
        <v>155</v>
      </c>
      <c r="N84" s="62" t="s">
        <v>156</v>
      </c>
      <c r="O84" s="38" t="s">
        <v>2341</v>
      </c>
      <c r="P84" s="38" t="s">
        <v>2342</v>
      </c>
      <c r="Q84" s="62" t="s">
        <v>790</v>
      </c>
      <c r="R84" s="38" t="str">
        <f t="shared" si="3"/>
        <v>104055108161109</v>
      </c>
      <c r="S84" s="38" t="str">
        <f t="shared" si="4"/>
        <v>D:\\研究生考试\\2025\\2025博士\\7 普通招考\\考生照片\\1040599742.jpg</v>
      </c>
      <c r="T84" s="38" t="str">
        <f t="shared" si="5"/>
        <v>女</v>
      </c>
      <c r="U84" s="38" t="s">
        <v>2341</v>
      </c>
      <c r="V84" s="38" t="s">
        <v>2343</v>
      </c>
      <c r="W84" s="38" t="s">
        <v>2342</v>
      </c>
      <c r="X84" s="38" t="s">
        <v>2344</v>
      </c>
      <c r="Y84" s="38" t="s">
        <v>448</v>
      </c>
      <c r="Z84" s="38" t="s">
        <v>2394</v>
      </c>
      <c r="AA84" s="38" t="s">
        <v>152</v>
      </c>
      <c r="AB84" s="38" t="s">
        <v>153</v>
      </c>
      <c r="AC84" s="38" t="s">
        <v>2346</v>
      </c>
      <c r="AD84" s="38" t="s">
        <v>2347</v>
      </c>
      <c r="AE84" s="38" t="s">
        <v>2348</v>
      </c>
      <c r="AF84" s="38" t="s">
        <v>2349</v>
      </c>
      <c r="AG84" s="38" t="s">
        <v>167</v>
      </c>
      <c r="AH84" s="42" t="s">
        <v>2350</v>
      </c>
      <c r="AI84" s="45" t="s">
        <v>2350</v>
      </c>
      <c r="AJ84" s="38" t="s">
        <v>2419</v>
      </c>
      <c r="AK84" s="38" t="s">
        <v>2417</v>
      </c>
      <c r="AL84" s="38" t="s">
        <v>2420</v>
      </c>
      <c r="AM84" s="38" t="s">
        <v>161</v>
      </c>
      <c r="AN84" s="38" t="s">
        <v>2419</v>
      </c>
      <c r="AO84" s="38" t="s">
        <v>171</v>
      </c>
      <c r="AP84" s="38" t="s">
        <v>2421</v>
      </c>
      <c r="AQ84" s="38" t="s">
        <v>161</v>
      </c>
      <c r="AR84" s="38" t="s">
        <v>173</v>
      </c>
      <c r="AS84" s="38" t="s">
        <v>156</v>
      </c>
      <c r="AT84" s="38" t="s">
        <v>161</v>
      </c>
      <c r="AU84" s="38" t="s">
        <v>175</v>
      </c>
      <c r="AV84" s="38" t="s">
        <v>2422</v>
      </c>
      <c r="AW84" s="38" t="s">
        <v>2422</v>
      </c>
      <c r="AX84" s="38" t="s">
        <v>2422</v>
      </c>
      <c r="AY84" s="38" t="s">
        <v>2422</v>
      </c>
      <c r="AZ84" s="38" t="s">
        <v>2423</v>
      </c>
      <c r="BA84" s="38" t="s">
        <v>2424</v>
      </c>
      <c r="BB84" s="38" t="s">
        <v>2425</v>
      </c>
      <c r="BC84" s="38" t="s">
        <v>387</v>
      </c>
      <c r="BD84" s="38" t="s">
        <v>1262</v>
      </c>
      <c r="BE84" s="38" t="s">
        <v>2426</v>
      </c>
      <c r="BF84" s="38" t="s">
        <v>2427</v>
      </c>
      <c r="BG84" s="38" t="s">
        <v>2428</v>
      </c>
      <c r="BH84" s="38" t="s">
        <v>2429</v>
      </c>
      <c r="BI84" s="38" t="s">
        <v>2430</v>
      </c>
      <c r="BJ84" s="38" t="s">
        <v>2431</v>
      </c>
      <c r="BK84" s="38" t="s">
        <v>2432</v>
      </c>
      <c r="BL84" s="38" t="s">
        <v>2359</v>
      </c>
      <c r="BM84" s="38" t="s">
        <v>2360</v>
      </c>
      <c r="BN84" s="38" t="s">
        <v>400</v>
      </c>
      <c r="BO84" s="38" t="s">
        <v>2433</v>
      </c>
      <c r="BP84" s="38" t="s">
        <v>2431</v>
      </c>
      <c r="BQ84" s="38" t="s">
        <v>2432</v>
      </c>
      <c r="BR84" s="38" t="s">
        <v>2359</v>
      </c>
      <c r="BS84" s="38" t="s">
        <v>2360</v>
      </c>
      <c r="BT84" s="38" t="s">
        <v>1321</v>
      </c>
      <c r="BU84" s="38" t="s">
        <v>2434</v>
      </c>
      <c r="BV84" s="38" t="s">
        <v>156</v>
      </c>
      <c r="BW84" s="38" t="s">
        <v>154</v>
      </c>
      <c r="BX84" s="38" t="s">
        <v>200</v>
      </c>
      <c r="BY84" s="38" t="s">
        <v>659</v>
      </c>
      <c r="BZ84" s="38" t="s">
        <v>2435</v>
      </c>
      <c r="CA84" s="38" t="s">
        <v>513</v>
      </c>
      <c r="CB84" s="38" t="s">
        <v>2436</v>
      </c>
      <c r="CC84" s="38" t="s">
        <v>156</v>
      </c>
      <c r="CD84" s="38" t="s">
        <v>154</v>
      </c>
      <c r="CE84" s="38" t="s">
        <v>200</v>
      </c>
      <c r="CF84" s="38" t="s">
        <v>659</v>
      </c>
      <c r="CG84" s="38" t="s">
        <v>2435</v>
      </c>
      <c r="CH84" s="38" t="s">
        <v>513</v>
      </c>
      <c r="CI84" s="38" t="s">
        <v>2437</v>
      </c>
      <c r="CJ84" s="38" t="s">
        <v>280</v>
      </c>
      <c r="CK84" s="38" t="s">
        <v>173</v>
      </c>
      <c r="CL84" s="38" t="s">
        <v>171</v>
      </c>
      <c r="CM84" s="38" t="s">
        <v>154</v>
      </c>
      <c r="CN84" s="38" t="s">
        <v>200</v>
      </c>
      <c r="CO84" s="38" t="s">
        <v>2341</v>
      </c>
      <c r="CP84" s="38" t="s">
        <v>2343</v>
      </c>
      <c r="CQ84" s="38" t="s">
        <v>2342</v>
      </c>
      <c r="CR84" s="38" t="s">
        <v>2344</v>
      </c>
      <c r="CS84" s="38" t="s">
        <v>448</v>
      </c>
      <c r="CT84" s="38" t="s">
        <v>2394</v>
      </c>
      <c r="CU84" s="38" t="s">
        <v>201</v>
      </c>
      <c r="CV84" s="38" t="s">
        <v>190</v>
      </c>
      <c r="CW84" s="38" t="s">
        <v>156</v>
      </c>
      <c r="CX84" s="38" t="s">
        <v>202</v>
      </c>
      <c r="CY84" s="38" t="s">
        <v>202</v>
      </c>
      <c r="CZ84" s="38" t="s">
        <v>175</v>
      </c>
      <c r="DA84" s="38" t="s">
        <v>171</v>
      </c>
      <c r="DB84" s="38" t="s">
        <v>171</v>
      </c>
      <c r="DC84" s="38" t="s">
        <v>152</v>
      </c>
      <c r="DD84" s="38" t="s">
        <v>153</v>
      </c>
      <c r="DE84" s="38" t="s">
        <v>2346</v>
      </c>
      <c r="DF84" s="38" t="s">
        <v>2347</v>
      </c>
      <c r="DG84" s="38" t="s">
        <v>2348</v>
      </c>
      <c r="DH84" s="38" t="s">
        <v>2349</v>
      </c>
      <c r="DI84" s="38" t="s">
        <v>2438</v>
      </c>
      <c r="DJ84" s="38" t="s">
        <v>2439</v>
      </c>
      <c r="DK84" s="38" t="s">
        <v>175</v>
      </c>
      <c r="DL84" s="38" t="s">
        <v>2417</v>
      </c>
      <c r="DM84" s="38" t="s">
        <v>2440</v>
      </c>
      <c r="DN84" s="38" t="s">
        <v>171</v>
      </c>
      <c r="DO84" s="38" t="s">
        <v>171</v>
      </c>
      <c r="DP84" s="38" t="s">
        <v>171</v>
      </c>
      <c r="DQ84" s="38" t="s">
        <v>171</v>
      </c>
      <c r="DR84" s="38" t="s">
        <v>2417</v>
      </c>
      <c r="DS84" s="38" t="s">
        <v>2441</v>
      </c>
      <c r="DT84" s="38" t="s">
        <v>171</v>
      </c>
      <c r="DU84" s="38" t="s">
        <v>1048</v>
      </c>
      <c r="DV84" s="38" t="s">
        <v>1048</v>
      </c>
      <c r="DW84" s="38" t="s">
        <v>351</v>
      </c>
      <c r="DX84" s="38" t="s">
        <v>351</v>
      </c>
      <c r="DY84" s="38" t="s">
        <v>209</v>
      </c>
      <c r="DZ84" s="38" t="s">
        <v>171</v>
      </c>
    </row>
    <row r="85" spans="1:130">
      <c r="A85" s="38" t="s">
        <v>2442</v>
      </c>
      <c r="B85" s="38" t="s">
        <v>2443</v>
      </c>
      <c r="C85" s="38" t="s">
        <v>2444</v>
      </c>
      <c r="D85" s="38" t="s">
        <v>148</v>
      </c>
      <c r="E85" s="38" t="s">
        <v>2445</v>
      </c>
      <c r="F85" s="38" t="s">
        <v>2446</v>
      </c>
      <c r="G85" s="38" t="s">
        <v>151</v>
      </c>
      <c r="I85" s="39" t="s">
        <v>152</v>
      </c>
      <c r="J85" s="38" t="s">
        <v>153</v>
      </c>
      <c r="K85" s="20" t="str">
        <f>IF(VLOOKUP(B85,免考英语!G:I,3,0)="是","是","")</f>
        <v/>
      </c>
      <c r="L85" s="38" t="s">
        <v>154</v>
      </c>
      <c r="M85" s="62" t="s">
        <v>155</v>
      </c>
      <c r="N85" s="62" t="s">
        <v>156</v>
      </c>
      <c r="O85" s="38" t="s">
        <v>2341</v>
      </c>
      <c r="P85" s="38" t="s">
        <v>2342</v>
      </c>
      <c r="Q85" s="62" t="s">
        <v>794</v>
      </c>
      <c r="R85" s="38" t="str">
        <f t="shared" si="3"/>
        <v>104055108161110</v>
      </c>
      <c r="S85" s="38" t="str">
        <f t="shared" si="4"/>
        <v>D:\\研究生考试\\2025\\2025博士\\7 普通招考\\考生照片\\1040599713.jpg</v>
      </c>
      <c r="T85" s="38" t="str">
        <f t="shared" si="5"/>
        <v>男</v>
      </c>
      <c r="U85" s="38" t="s">
        <v>2341</v>
      </c>
      <c r="V85" s="38" t="s">
        <v>2343</v>
      </c>
      <c r="W85" s="38" t="s">
        <v>2342</v>
      </c>
      <c r="X85" s="38" t="s">
        <v>2344</v>
      </c>
      <c r="Y85" s="38" t="s">
        <v>448</v>
      </c>
      <c r="Z85" s="38" t="s">
        <v>2394</v>
      </c>
      <c r="AA85" s="38" t="s">
        <v>152</v>
      </c>
      <c r="AB85" s="38" t="s">
        <v>153</v>
      </c>
      <c r="AC85" s="38" t="s">
        <v>2346</v>
      </c>
      <c r="AD85" s="38" t="s">
        <v>2347</v>
      </c>
      <c r="AE85" s="38" t="s">
        <v>2348</v>
      </c>
      <c r="AF85" s="38" t="s">
        <v>2349</v>
      </c>
      <c r="AG85" s="38" t="s">
        <v>167</v>
      </c>
      <c r="AH85" s="42" t="s">
        <v>2350</v>
      </c>
      <c r="AI85" s="45" t="s">
        <v>2350</v>
      </c>
      <c r="AJ85" s="38" t="s">
        <v>2447</v>
      </c>
      <c r="AK85" s="38" t="s">
        <v>2445</v>
      </c>
      <c r="AL85" s="38" t="s">
        <v>2448</v>
      </c>
      <c r="AM85" s="38" t="s">
        <v>161</v>
      </c>
      <c r="AN85" s="38" t="s">
        <v>2447</v>
      </c>
      <c r="AO85" s="38" t="s">
        <v>171</v>
      </c>
      <c r="AP85" s="38" t="s">
        <v>2449</v>
      </c>
      <c r="AQ85" s="38" t="s">
        <v>161</v>
      </c>
      <c r="AR85" s="38" t="s">
        <v>156</v>
      </c>
      <c r="AS85" s="38" t="s">
        <v>156</v>
      </c>
      <c r="AT85" s="38" t="s">
        <v>473</v>
      </c>
      <c r="AU85" s="38" t="s">
        <v>175</v>
      </c>
      <c r="AV85" s="38" t="s">
        <v>2450</v>
      </c>
      <c r="AW85" s="38" t="s">
        <v>2450</v>
      </c>
      <c r="AX85" s="38" t="s">
        <v>2450</v>
      </c>
      <c r="AY85" s="38" t="s">
        <v>362</v>
      </c>
      <c r="AZ85" s="38" t="s">
        <v>558</v>
      </c>
      <c r="BA85" s="38" t="s">
        <v>2451</v>
      </c>
      <c r="BB85" s="38" t="s">
        <v>1261</v>
      </c>
      <c r="BC85" s="38" t="s">
        <v>225</v>
      </c>
      <c r="BD85" s="38" t="s">
        <v>184</v>
      </c>
      <c r="BE85" s="38" t="s">
        <v>2452</v>
      </c>
      <c r="BF85" s="38" t="s">
        <v>2453</v>
      </c>
      <c r="BG85" s="38" t="s">
        <v>186</v>
      </c>
      <c r="BH85" s="38" t="s">
        <v>2454</v>
      </c>
      <c r="BI85" s="38" t="s">
        <v>2455</v>
      </c>
      <c r="BJ85" s="38" t="s">
        <v>2456</v>
      </c>
      <c r="BK85" s="38" t="s">
        <v>2457</v>
      </c>
      <c r="BL85" s="38" t="s">
        <v>2359</v>
      </c>
      <c r="BM85" s="38" t="s">
        <v>2360</v>
      </c>
      <c r="BN85" s="38" t="s">
        <v>192</v>
      </c>
      <c r="BO85" s="38" t="s">
        <v>2458</v>
      </c>
      <c r="BP85" s="38" t="s">
        <v>2456</v>
      </c>
      <c r="BQ85" s="38" t="s">
        <v>2457</v>
      </c>
      <c r="BR85" s="38" t="s">
        <v>2359</v>
      </c>
      <c r="BS85" s="38" t="s">
        <v>2360</v>
      </c>
      <c r="BT85" s="38" t="s">
        <v>192</v>
      </c>
      <c r="BU85" s="38" t="s">
        <v>2459</v>
      </c>
      <c r="BV85" s="38" t="s">
        <v>156</v>
      </c>
      <c r="BW85" s="38" t="s">
        <v>2460</v>
      </c>
      <c r="BX85" s="38" t="s">
        <v>2461</v>
      </c>
      <c r="BY85" s="38" t="s">
        <v>2363</v>
      </c>
      <c r="BZ85" s="38" t="s">
        <v>2360</v>
      </c>
      <c r="CA85" s="38" t="s">
        <v>404</v>
      </c>
      <c r="CB85" s="38" t="s">
        <v>2462</v>
      </c>
      <c r="CC85" s="38" t="s">
        <v>156</v>
      </c>
      <c r="CD85" s="38" t="s">
        <v>2460</v>
      </c>
      <c r="CE85" s="38" t="s">
        <v>2461</v>
      </c>
      <c r="CF85" s="38" t="s">
        <v>2363</v>
      </c>
      <c r="CG85" s="38" t="s">
        <v>2360</v>
      </c>
      <c r="CH85" s="38" t="s">
        <v>404</v>
      </c>
      <c r="CI85" s="38" t="s">
        <v>2463</v>
      </c>
      <c r="CJ85" s="38" t="s">
        <v>1518</v>
      </c>
      <c r="CK85" s="38" t="s">
        <v>173</v>
      </c>
      <c r="CL85" s="38" t="s">
        <v>171</v>
      </c>
      <c r="CM85" s="38" t="s">
        <v>154</v>
      </c>
      <c r="CN85" s="38" t="s">
        <v>200</v>
      </c>
      <c r="CO85" s="38" t="s">
        <v>2341</v>
      </c>
      <c r="CP85" s="38" t="s">
        <v>2343</v>
      </c>
      <c r="CQ85" s="38" t="s">
        <v>2342</v>
      </c>
      <c r="CR85" s="38" t="s">
        <v>2344</v>
      </c>
      <c r="CS85" s="38" t="s">
        <v>448</v>
      </c>
      <c r="CT85" s="38" t="s">
        <v>2394</v>
      </c>
      <c r="CU85" s="38" t="s">
        <v>201</v>
      </c>
      <c r="CV85" s="38" t="s">
        <v>190</v>
      </c>
      <c r="CW85" s="38" t="s">
        <v>156</v>
      </c>
      <c r="CX85" s="38" t="s">
        <v>202</v>
      </c>
      <c r="CY85" s="38" t="s">
        <v>202</v>
      </c>
      <c r="CZ85" s="38" t="s">
        <v>175</v>
      </c>
      <c r="DA85" s="38" t="s">
        <v>171</v>
      </c>
      <c r="DB85" s="38" t="s">
        <v>171</v>
      </c>
      <c r="DC85" s="38" t="s">
        <v>152</v>
      </c>
      <c r="DD85" s="38" t="s">
        <v>153</v>
      </c>
      <c r="DE85" s="38" t="s">
        <v>2346</v>
      </c>
      <c r="DF85" s="38" t="s">
        <v>2347</v>
      </c>
      <c r="DG85" s="38" t="s">
        <v>2348</v>
      </c>
      <c r="DH85" s="38" t="s">
        <v>2349</v>
      </c>
      <c r="DI85" s="38" t="s">
        <v>2464</v>
      </c>
      <c r="DJ85" s="38" t="s">
        <v>2465</v>
      </c>
      <c r="DK85" s="38" t="s">
        <v>175</v>
      </c>
      <c r="DL85" s="38" t="s">
        <v>2445</v>
      </c>
      <c r="DM85" s="38" t="s">
        <v>2466</v>
      </c>
      <c r="DN85" s="38" t="s">
        <v>171</v>
      </c>
      <c r="DO85" s="38" t="s">
        <v>171</v>
      </c>
      <c r="DP85" s="38" t="s">
        <v>171</v>
      </c>
      <c r="DQ85" s="38" t="s">
        <v>171</v>
      </c>
      <c r="DR85" s="38" t="s">
        <v>2445</v>
      </c>
      <c r="DS85" s="38" t="s">
        <v>2467</v>
      </c>
      <c r="DT85" s="38" t="s">
        <v>171</v>
      </c>
      <c r="DU85" s="38" t="s">
        <v>473</v>
      </c>
      <c r="DV85" s="38" t="s">
        <v>473</v>
      </c>
      <c r="DW85" s="38" t="s">
        <v>473</v>
      </c>
      <c r="DX85" s="38" t="s">
        <v>473</v>
      </c>
      <c r="DY85" s="38" t="s">
        <v>209</v>
      </c>
      <c r="DZ85" s="38" t="s">
        <v>171</v>
      </c>
    </row>
    <row r="86" spans="1:130">
      <c r="A86" s="38" t="s">
        <v>2468</v>
      </c>
      <c r="B86" s="38" t="s">
        <v>2469</v>
      </c>
      <c r="C86" s="38" t="s">
        <v>2470</v>
      </c>
      <c r="D86" s="38" t="s">
        <v>2471</v>
      </c>
      <c r="E86" s="38" t="s">
        <v>2472</v>
      </c>
      <c r="F86" s="38" t="s">
        <v>2393</v>
      </c>
      <c r="G86" s="38" t="s">
        <v>215</v>
      </c>
      <c r="H86" s="38" t="s">
        <v>200</v>
      </c>
      <c r="I86" s="39" t="s">
        <v>152</v>
      </c>
      <c r="J86" s="38" t="s">
        <v>153</v>
      </c>
      <c r="K86" s="20" t="str">
        <f>IF(VLOOKUP(B86,免考英语!G:I,3,0)="是","是","")</f>
        <v/>
      </c>
      <c r="L86" s="38" t="s">
        <v>154</v>
      </c>
      <c r="M86" s="62" t="s">
        <v>155</v>
      </c>
      <c r="N86" s="62" t="s">
        <v>156</v>
      </c>
      <c r="O86" s="38" t="s">
        <v>2341</v>
      </c>
      <c r="P86" s="38" t="s">
        <v>2342</v>
      </c>
      <c r="Q86" s="62" t="s">
        <v>202</v>
      </c>
      <c r="R86" s="38" t="str">
        <f t="shared" si="3"/>
        <v>104055108161111</v>
      </c>
      <c r="S86" s="38" t="str">
        <f t="shared" si="4"/>
        <v>D:\\研究生考试\\2025\\2025博士\\7 普通招考\\考生照片\\1040599703.jpg</v>
      </c>
      <c r="T86" s="38" t="str">
        <f t="shared" si="5"/>
        <v>男</v>
      </c>
      <c r="U86" s="38" t="s">
        <v>2341</v>
      </c>
      <c r="V86" s="38" t="s">
        <v>2343</v>
      </c>
      <c r="W86" s="38" t="s">
        <v>2342</v>
      </c>
      <c r="X86" s="38" t="s">
        <v>2344</v>
      </c>
      <c r="Y86" s="38" t="s">
        <v>448</v>
      </c>
      <c r="Z86" s="38" t="s">
        <v>2394</v>
      </c>
      <c r="AA86" s="38" t="s">
        <v>152</v>
      </c>
      <c r="AB86" s="38" t="s">
        <v>153</v>
      </c>
      <c r="AC86" s="38" t="s">
        <v>2346</v>
      </c>
      <c r="AD86" s="38" t="s">
        <v>2347</v>
      </c>
      <c r="AE86" s="38" t="s">
        <v>2348</v>
      </c>
      <c r="AF86" s="38" t="s">
        <v>2349</v>
      </c>
      <c r="AG86" s="38" t="s">
        <v>167</v>
      </c>
      <c r="AH86" s="42" t="s">
        <v>2350</v>
      </c>
      <c r="AI86" s="45" t="s">
        <v>2350</v>
      </c>
      <c r="AJ86" s="38" t="s">
        <v>2473</v>
      </c>
      <c r="AK86" s="38" t="s">
        <v>2472</v>
      </c>
      <c r="AL86" s="38" t="s">
        <v>2474</v>
      </c>
      <c r="AM86" s="38" t="s">
        <v>161</v>
      </c>
      <c r="AN86" s="38" t="s">
        <v>2473</v>
      </c>
      <c r="AO86" s="38" t="s">
        <v>171</v>
      </c>
      <c r="AP86" s="38" t="s">
        <v>2475</v>
      </c>
      <c r="AQ86" s="38" t="s">
        <v>161</v>
      </c>
      <c r="AR86" s="38" t="s">
        <v>156</v>
      </c>
      <c r="AS86" s="38" t="s">
        <v>173</v>
      </c>
      <c r="AT86" s="38" t="s">
        <v>161</v>
      </c>
      <c r="AU86" s="38" t="s">
        <v>175</v>
      </c>
      <c r="AV86" s="38" t="s">
        <v>2476</v>
      </c>
      <c r="AW86" s="38" t="s">
        <v>2476</v>
      </c>
      <c r="AX86" s="38" t="s">
        <v>2476</v>
      </c>
      <c r="AY86" s="38" t="s">
        <v>296</v>
      </c>
      <c r="AZ86" s="38" t="s">
        <v>297</v>
      </c>
      <c r="BA86" s="38" t="s">
        <v>298</v>
      </c>
      <c r="BB86" s="38" t="s">
        <v>963</v>
      </c>
      <c r="BC86" s="38" t="s">
        <v>225</v>
      </c>
      <c r="BD86" s="38" t="s">
        <v>184</v>
      </c>
      <c r="BE86" s="38" t="s">
        <v>200</v>
      </c>
      <c r="BF86" s="38" t="s">
        <v>2477</v>
      </c>
      <c r="BG86" s="38" t="s">
        <v>186</v>
      </c>
      <c r="BH86" s="38" t="s">
        <v>2478</v>
      </c>
      <c r="BI86" s="38" t="s">
        <v>186</v>
      </c>
      <c r="BJ86" s="38" t="s">
        <v>426</v>
      </c>
      <c r="BK86" s="38" t="s">
        <v>427</v>
      </c>
      <c r="BL86" s="38" t="s">
        <v>2359</v>
      </c>
      <c r="BM86" s="38" t="s">
        <v>2360</v>
      </c>
      <c r="BN86" s="38" t="s">
        <v>607</v>
      </c>
      <c r="BO86" s="38" t="s">
        <v>2479</v>
      </c>
      <c r="BP86" s="38" t="s">
        <v>426</v>
      </c>
      <c r="BQ86" s="38" t="s">
        <v>427</v>
      </c>
      <c r="BR86" s="38" t="s">
        <v>2359</v>
      </c>
      <c r="BS86" s="38" t="s">
        <v>2360</v>
      </c>
      <c r="BT86" s="38" t="s">
        <v>607</v>
      </c>
      <c r="BU86" s="38" t="s">
        <v>2480</v>
      </c>
      <c r="BV86" s="38" t="s">
        <v>156</v>
      </c>
      <c r="BW86" s="38" t="s">
        <v>154</v>
      </c>
      <c r="BX86" s="38" t="s">
        <v>200</v>
      </c>
      <c r="BY86" s="38" t="s">
        <v>190</v>
      </c>
      <c r="BZ86" s="38" t="s">
        <v>2360</v>
      </c>
      <c r="CA86" s="38" t="s">
        <v>610</v>
      </c>
      <c r="CB86" s="38" t="s">
        <v>2481</v>
      </c>
      <c r="CC86" s="38" t="s">
        <v>156</v>
      </c>
      <c r="CD86" s="38" t="s">
        <v>154</v>
      </c>
      <c r="CE86" s="38" t="s">
        <v>200</v>
      </c>
      <c r="CF86" s="38" t="s">
        <v>190</v>
      </c>
      <c r="CG86" s="38" t="s">
        <v>2360</v>
      </c>
      <c r="CH86" s="38" t="s">
        <v>610</v>
      </c>
      <c r="CI86" s="38" t="s">
        <v>2482</v>
      </c>
      <c r="CJ86" s="38" t="s">
        <v>703</v>
      </c>
      <c r="CK86" s="38" t="s">
        <v>173</v>
      </c>
      <c r="CL86" s="38" t="s">
        <v>171</v>
      </c>
      <c r="CM86" s="38" t="s">
        <v>154</v>
      </c>
      <c r="CN86" s="38" t="s">
        <v>200</v>
      </c>
      <c r="CO86" s="38" t="s">
        <v>2341</v>
      </c>
      <c r="CP86" s="38" t="s">
        <v>2343</v>
      </c>
      <c r="CQ86" s="38" t="s">
        <v>2342</v>
      </c>
      <c r="CR86" s="38" t="s">
        <v>2344</v>
      </c>
      <c r="CS86" s="38" t="s">
        <v>448</v>
      </c>
      <c r="CT86" s="38" t="s">
        <v>2394</v>
      </c>
      <c r="CU86" s="38" t="s">
        <v>201</v>
      </c>
      <c r="CV86" s="38" t="s">
        <v>190</v>
      </c>
      <c r="CW86" s="38" t="s">
        <v>156</v>
      </c>
      <c r="CX86" s="38" t="s">
        <v>202</v>
      </c>
      <c r="CY86" s="38" t="s">
        <v>183</v>
      </c>
      <c r="CZ86" s="38" t="s">
        <v>175</v>
      </c>
      <c r="DA86" s="38" t="s">
        <v>363</v>
      </c>
      <c r="DB86" s="38" t="s">
        <v>200</v>
      </c>
      <c r="DC86" s="38" t="s">
        <v>152</v>
      </c>
      <c r="DD86" s="38" t="s">
        <v>153</v>
      </c>
      <c r="DE86" s="38" t="s">
        <v>2346</v>
      </c>
      <c r="DF86" s="38" t="s">
        <v>2347</v>
      </c>
      <c r="DG86" s="38" t="s">
        <v>2348</v>
      </c>
      <c r="DH86" s="38" t="s">
        <v>2349</v>
      </c>
      <c r="DI86" s="38" t="s">
        <v>2483</v>
      </c>
      <c r="DJ86" s="38" t="s">
        <v>364</v>
      </c>
      <c r="DK86" s="38" t="s">
        <v>175</v>
      </c>
      <c r="DL86" s="38" t="s">
        <v>2472</v>
      </c>
      <c r="DM86" s="38" t="s">
        <v>2484</v>
      </c>
      <c r="DN86" s="38" t="s">
        <v>171</v>
      </c>
      <c r="DO86" s="38" t="s">
        <v>171</v>
      </c>
      <c r="DP86" s="38" t="s">
        <v>171</v>
      </c>
      <c r="DQ86" s="38" t="s">
        <v>171</v>
      </c>
      <c r="DR86" s="38" t="s">
        <v>2472</v>
      </c>
      <c r="DS86" s="38" t="s">
        <v>2485</v>
      </c>
      <c r="DT86" s="38" t="s">
        <v>171</v>
      </c>
      <c r="DU86" s="38" t="s">
        <v>351</v>
      </c>
      <c r="DV86" s="38" t="s">
        <v>351</v>
      </c>
      <c r="DW86" s="38" t="s">
        <v>351</v>
      </c>
      <c r="DX86" s="38" t="s">
        <v>351</v>
      </c>
      <c r="DY86" s="38" t="s">
        <v>209</v>
      </c>
      <c r="DZ86" s="38" t="s">
        <v>171</v>
      </c>
    </row>
    <row r="87" spans="1:130">
      <c r="A87" s="38" t="s">
        <v>2486</v>
      </c>
      <c r="B87" s="38" t="s">
        <v>2487</v>
      </c>
      <c r="C87" s="38" t="s">
        <v>2488</v>
      </c>
      <c r="D87" s="38" t="s">
        <v>148</v>
      </c>
      <c r="E87" s="38" t="s">
        <v>2489</v>
      </c>
      <c r="F87" s="38" t="s">
        <v>2446</v>
      </c>
      <c r="G87" s="38" t="s">
        <v>215</v>
      </c>
      <c r="H87" s="38" t="s">
        <v>2490</v>
      </c>
      <c r="I87" s="39" t="s">
        <v>152</v>
      </c>
      <c r="J87" s="38" t="s">
        <v>153</v>
      </c>
      <c r="K87" s="20" t="str">
        <f>IF(VLOOKUP(B87,免考英语!G:I,3,0)="是","是","")</f>
        <v/>
      </c>
      <c r="L87" s="38" t="s">
        <v>154</v>
      </c>
      <c r="M87" s="62" t="s">
        <v>155</v>
      </c>
      <c r="N87" s="62" t="s">
        <v>156</v>
      </c>
      <c r="O87" s="38" t="s">
        <v>2341</v>
      </c>
      <c r="P87" s="38" t="s">
        <v>2342</v>
      </c>
      <c r="Q87" s="62" t="s">
        <v>183</v>
      </c>
      <c r="R87" s="38" t="str">
        <f t="shared" si="3"/>
        <v>104055108161112</v>
      </c>
      <c r="S87" s="38" t="str">
        <f t="shared" si="4"/>
        <v>D:\\研究生考试\\2025\\2025博士\\7 普通招考\\考生照片\\1040599771.jpg</v>
      </c>
      <c r="T87" s="38" t="str">
        <f t="shared" si="5"/>
        <v>女</v>
      </c>
      <c r="U87" s="38" t="s">
        <v>2341</v>
      </c>
      <c r="V87" s="38" t="s">
        <v>2343</v>
      </c>
      <c r="W87" s="38" t="s">
        <v>2342</v>
      </c>
      <c r="X87" s="38" t="s">
        <v>2344</v>
      </c>
      <c r="Y87" s="38" t="s">
        <v>448</v>
      </c>
      <c r="Z87" s="38" t="s">
        <v>2394</v>
      </c>
      <c r="AA87" s="38" t="s">
        <v>152</v>
      </c>
      <c r="AB87" s="38" t="s">
        <v>153</v>
      </c>
      <c r="AC87" s="38" t="s">
        <v>2346</v>
      </c>
      <c r="AD87" s="38" t="s">
        <v>2347</v>
      </c>
      <c r="AE87" s="38" t="s">
        <v>2348</v>
      </c>
      <c r="AF87" s="38" t="s">
        <v>2349</v>
      </c>
      <c r="AG87" s="38" t="s">
        <v>167</v>
      </c>
      <c r="AH87" s="42" t="s">
        <v>2350</v>
      </c>
      <c r="AI87" s="45" t="s">
        <v>2350</v>
      </c>
      <c r="AJ87" s="38" t="s">
        <v>2491</v>
      </c>
      <c r="AK87" s="38" t="s">
        <v>2489</v>
      </c>
      <c r="AL87" s="38" t="s">
        <v>2492</v>
      </c>
      <c r="AM87" s="38" t="s">
        <v>161</v>
      </c>
      <c r="AN87" s="38" t="s">
        <v>2491</v>
      </c>
      <c r="AO87" s="38" t="s">
        <v>171</v>
      </c>
      <c r="AP87" s="38" t="s">
        <v>2493</v>
      </c>
      <c r="AQ87" s="38" t="s">
        <v>161</v>
      </c>
      <c r="AR87" s="38" t="s">
        <v>173</v>
      </c>
      <c r="AS87" s="38" t="s">
        <v>173</v>
      </c>
      <c r="AT87" s="38" t="s">
        <v>473</v>
      </c>
      <c r="AU87" s="38" t="s">
        <v>175</v>
      </c>
      <c r="AV87" s="38" t="s">
        <v>2494</v>
      </c>
      <c r="AW87" s="38" t="s">
        <v>2494</v>
      </c>
      <c r="AX87" s="38" t="s">
        <v>241</v>
      </c>
      <c r="AY87" s="38" t="s">
        <v>296</v>
      </c>
      <c r="AZ87" s="38" t="s">
        <v>2490</v>
      </c>
      <c r="BA87" s="38" t="s">
        <v>2495</v>
      </c>
      <c r="BB87" s="38" t="s">
        <v>963</v>
      </c>
      <c r="BC87" s="38" t="s">
        <v>395</v>
      </c>
      <c r="BD87" s="38" t="s">
        <v>417</v>
      </c>
      <c r="BE87" s="38" t="s">
        <v>2490</v>
      </c>
      <c r="BF87" s="38" t="s">
        <v>2496</v>
      </c>
      <c r="BG87" s="38" t="s">
        <v>2497</v>
      </c>
      <c r="BH87" s="38" t="s">
        <v>2498</v>
      </c>
      <c r="BI87" s="38" t="s">
        <v>2499</v>
      </c>
      <c r="BJ87" s="38" t="s">
        <v>2052</v>
      </c>
      <c r="BK87" s="38" t="s">
        <v>2053</v>
      </c>
      <c r="BL87" s="38" t="s">
        <v>1931</v>
      </c>
      <c r="BM87" s="38" t="s">
        <v>1932</v>
      </c>
      <c r="BN87" s="38" t="s">
        <v>277</v>
      </c>
      <c r="BO87" s="38" t="s">
        <v>2500</v>
      </c>
      <c r="BP87" s="38" t="s">
        <v>2052</v>
      </c>
      <c r="BQ87" s="38" t="s">
        <v>2053</v>
      </c>
      <c r="BR87" s="38" t="s">
        <v>1931</v>
      </c>
      <c r="BS87" s="38" t="s">
        <v>1932</v>
      </c>
      <c r="BT87" s="38" t="s">
        <v>277</v>
      </c>
      <c r="BU87" s="38" t="s">
        <v>2501</v>
      </c>
      <c r="BV87" s="38" t="s">
        <v>156</v>
      </c>
      <c r="BW87" s="38" t="s">
        <v>1402</v>
      </c>
      <c r="BX87" s="38" t="s">
        <v>1403</v>
      </c>
      <c r="BY87" s="38" t="s">
        <v>2502</v>
      </c>
      <c r="BZ87" s="38" t="s">
        <v>2503</v>
      </c>
      <c r="CA87" s="38" t="s">
        <v>400</v>
      </c>
      <c r="CB87" s="38" t="s">
        <v>2504</v>
      </c>
      <c r="CC87" s="38" t="s">
        <v>156</v>
      </c>
      <c r="CD87" s="38" t="s">
        <v>1402</v>
      </c>
      <c r="CE87" s="38" t="s">
        <v>1403</v>
      </c>
      <c r="CF87" s="38" t="s">
        <v>2502</v>
      </c>
      <c r="CG87" s="38" t="s">
        <v>2503</v>
      </c>
      <c r="CH87" s="38" t="s">
        <v>400</v>
      </c>
      <c r="CI87" s="38" t="s">
        <v>2505</v>
      </c>
      <c r="CJ87" s="38" t="s">
        <v>2506</v>
      </c>
      <c r="CK87" s="38" t="s">
        <v>173</v>
      </c>
      <c r="CL87" s="38" t="s">
        <v>171</v>
      </c>
      <c r="CM87" s="38" t="s">
        <v>154</v>
      </c>
      <c r="CN87" s="38" t="s">
        <v>200</v>
      </c>
      <c r="CO87" s="38" t="s">
        <v>2341</v>
      </c>
      <c r="CP87" s="38" t="s">
        <v>2343</v>
      </c>
      <c r="CQ87" s="38" t="s">
        <v>2342</v>
      </c>
      <c r="CR87" s="38" t="s">
        <v>2344</v>
      </c>
      <c r="CS87" s="38" t="s">
        <v>448</v>
      </c>
      <c r="CT87" s="38" t="s">
        <v>2394</v>
      </c>
      <c r="CU87" s="38" t="s">
        <v>201</v>
      </c>
      <c r="CV87" s="38" t="s">
        <v>190</v>
      </c>
      <c r="CW87" s="38" t="s">
        <v>156</v>
      </c>
      <c r="CX87" s="38" t="s">
        <v>202</v>
      </c>
      <c r="CY87" s="38" t="s">
        <v>183</v>
      </c>
      <c r="CZ87" s="38" t="s">
        <v>175</v>
      </c>
      <c r="DA87" s="38" t="s">
        <v>296</v>
      </c>
      <c r="DB87" s="38" t="s">
        <v>2490</v>
      </c>
      <c r="DC87" s="38" t="s">
        <v>152</v>
      </c>
      <c r="DD87" s="38" t="s">
        <v>153</v>
      </c>
      <c r="DE87" s="38" t="s">
        <v>2346</v>
      </c>
      <c r="DF87" s="38" t="s">
        <v>2347</v>
      </c>
      <c r="DG87" s="38" t="s">
        <v>2348</v>
      </c>
      <c r="DH87" s="38" t="s">
        <v>2349</v>
      </c>
      <c r="DI87" s="38" t="s">
        <v>2507</v>
      </c>
      <c r="DJ87" s="38" t="s">
        <v>1261</v>
      </c>
      <c r="DK87" s="38" t="s">
        <v>2508</v>
      </c>
      <c r="DL87" s="38" t="s">
        <v>2489</v>
      </c>
      <c r="DM87" s="38" t="s">
        <v>2509</v>
      </c>
      <c r="DN87" s="38" t="s">
        <v>171</v>
      </c>
      <c r="DO87" s="38" t="s">
        <v>171</v>
      </c>
      <c r="DP87" s="38" t="s">
        <v>171</v>
      </c>
      <c r="DQ87" s="38" t="s">
        <v>171</v>
      </c>
      <c r="DR87" s="38" t="s">
        <v>2489</v>
      </c>
      <c r="DS87" s="38" t="s">
        <v>2510</v>
      </c>
      <c r="DT87" s="38" t="s">
        <v>171</v>
      </c>
      <c r="DU87" s="38" t="s">
        <v>463</v>
      </c>
      <c r="DV87" s="38" t="s">
        <v>463</v>
      </c>
      <c r="DW87" s="38" t="s">
        <v>983</v>
      </c>
      <c r="DX87" s="38" t="s">
        <v>983</v>
      </c>
      <c r="DY87" s="38" t="s">
        <v>209</v>
      </c>
      <c r="DZ87" s="38" t="s">
        <v>171</v>
      </c>
    </row>
    <row r="88" spans="1:130">
      <c r="A88" s="38" t="s">
        <v>2511</v>
      </c>
      <c r="B88" s="38" t="s">
        <v>2512</v>
      </c>
      <c r="C88" s="38" t="s">
        <v>2513</v>
      </c>
      <c r="D88" s="38" t="s">
        <v>148</v>
      </c>
      <c r="E88" s="38" t="s">
        <v>2514</v>
      </c>
      <c r="F88" s="38" t="s">
        <v>2515</v>
      </c>
      <c r="G88" s="38" t="s">
        <v>151</v>
      </c>
      <c r="I88" s="39" t="s">
        <v>152</v>
      </c>
      <c r="J88" s="38" t="s">
        <v>153</v>
      </c>
      <c r="K88" s="20" t="str">
        <f>IF(VLOOKUP(B88,免考英语!G:I,3,0)="是","是","")</f>
        <v/>
      </c>
      <c r="L88" s="38" t="s">
        <v>154</v>
      </c>
      <c r="M88" s="62" t="s">
        <v>155</v>
      </c>
      <c r="N88" s="62" t="s">
        <v>156</v>
      </c>
      <c r="O88" s="38" t="s">
        <v>2341</v>
      </c>
      <c r="P88" s="38" t="s">
        <v>2342</v>
      </c>
      <c r="Q88" s="62" t="s">
        <v>473</v>
      </c>
      <c r="R88" s="38" t="str">
        <f t="shared" si="3"/>
        <v>104055108161113</v>
      </c>
      <c r="S88" s="38" t="str">
        <f t="shared" si="4"/>
        <v>D:\\研究生考试\\2025\\2025博士\\7 普通招考\\考生照片\\1040599831.jpg</v>
      </c>
      <c r="T88" s="38" t="str">
        <f t="shared" si="5"/>
        <v>男</v>
      </c>
      <c r="U88" s="38" t="s">
        <v>2341</v>
      </c>
      <c r="V88" s="38" t="s">
        <v>2343</v>
      </c>
      <c r="W88" s="38" t="s">
        <v>2342</v>
      </c>
      <c r="X88" s="38" t="s">
        <v>2344</v>
      </c>
      <c r="Y88" s="38" t="s">
        <v>448</v>
      </c>
      <c r="Z88" s="38" t="s">
        <v>2394</v>
      </c>
      <c r="AA88" s="38" t="s">
        <v>152</v>
      </c>
      <c r="AB88" s="38" t="s">
        <v>153</v>
      </c>
      <c r="AC88" s="38" t="s">
        <v>2346</v>
      </c>
      <c r="AD88" s="38" t="s">
        <v>2347</v>
      </c>
      <c r="AE88" s="38" t="s">
        <v>2348</v>
      </c>
      <c r="AF88" s="38" t="s">
        <v>2349</v>
      </c>
      <c r="AG88" s="38" t="s">
        <v>167</v>
      </c>
      <c r="AH88" s="42" t="s">
        <v>2350</v>
      </c>
      <c r="AI88" s="45" t="s">
        <v>2350</v>
      </c>
      <c r="AJ88" s="38" t="s">
        <v>2516</v>
      </c>
      <c r="AK88" s="38" t="s">
        <v>2514</v>
      </c>
      <c r="AL88" s="38" t="s">
        <v>2517</v>
      </c>
      <c r="AM88" s="38" t="s">
        <v>161</v>
      </c>
      <c r="AN88" s="38" t="s">
        <v>2516</v>
      </c>
      <c r="AO88" s="38" t="s">
        <v>171</v>
      </c>
      <c r="AP88" s="38" t="s">
        <v>2518</v>
      </c>
      <c r="AQ88" s="38" t="s">
        <v>161</v>
      </c>
      <c r="AR88" s="38" t="s">
        <v>156</v>
      </c>
      <c r="AS88" s="38" t="s">
        <v>156</v>
      </c>
      <c r="AT88" s="38" t="s">
        <v>161</v>
      </c>
      <c r="AU88" s="38" t="s">
        <v>175</v>
      </c>
      <c r="AV88" s="38" t="s">
        <v>2519</v>
      </c>
      <c r="AW88" s="38" t="s">
        <v>2519</v>
      </c>
      <c r="AX88" s="38" t="s">
        <v>2519</v>
      </c>
      <c r="AY88" s="38" t="s">
        <v>2520</v>
      </c>
      <c r="AZ88" s="38" t="s">
        <v>2521</v>
      </c>
      <c r="BA88" s="38" t="s">
        <v>2522</v>
      </c>
      <c r="BB88" s="38" t="s">
        <v>2523</v>
      </c>
      <c r="BC88" s="38" t="s">
        <v>246</v>
      </c>
      <c r="BD88" s="38" t="s">
        <v>263</v>
      </c>
      <c r="BE88" s="38" t="s">
        <v>2521</v>
      </c>
      <c r="BF88" s="38" t="s">
        <v>2524</v>
      </c>
      <c r="BG88" s="38" t="s">
        <v>186</v>
      </c>
      <c r="BH88" s="38" t="s">
        <v>2525</v>
      </c>
      <c r="BI88" s="38" t="s">
        <v>186</v>
      </c>
      <c r="BJ88" s="38" t="s">
        <v>426</v>
      </c>
      <c r="BK88" s="38" t="s">
        <v>427</v>
      </c>
      <c r="BL88" s="38" t="s">
        <v>2359</v>
      </c>
      <c r="BM88" s="38" t="s">
        <v>2360</v>
      </c>
      <c r="BN88" s="38" t="s">
        <v>1321</v>
      </c>
      <c r="BO88" s="38" t="s">
        <v>2526</v>
      </c>
      <c r="BP88" s="38" t="s">
        <v>426</v>
      </c>
      <c r="BQ88" s="38" t="s">
        <v>427</v>
      </c>
      <c r="BR88" s="38" t="s">
        <v>2359</v>
      </c>
      <c r="BS88" s="38" t="s">
        <v>2360</v>
      </c>
      <c r="BT88" s="38" t="s">
        <v>1321</v>
      </c>
      <c r="BU88" s="38" t="s">
        <v>2527</v>
      </c>
      <c r="BV88" s="38" t="s">
        <v>156</v>
      </c>
      <c r="BW88" s="38" t="s">
        <v>154</v>
      </c>
      <c r="BX88" s="38" t="s">
        <v>200</v>
      </c>
      <c r="BY88" s="38" t="s">
        <v>2363</v>
      </c>
      <c r="BZ88" s="38" t="s">
        <v>2360</v>
      </c>
      <c r="CA88" s="38" t="s">
        <v>2528</v>
      </c>
      <c r="CB88" s="38" t="s">
        <v>2529</v>
      </c>
      <c r="CC88" s="38" t="s">
        <v>156</v>
      </c>
      <c r="CD88" s="38" t="s">
        <v>154</v>
      </c>
      <c r="CE88" s="38" t="s">
        <v>200</v>
      </c>
      <c r="CF88" s="38" t="s">
        <v>2363</v>
      </c>
      <c r="CG88" s="38" t="s">
        <v>2360</v>
      </c>
      <c r="CH88" s="38" t="s">
        <v>2528</v>
      </c>
      <c r="CI88" s="38" t="s">
        <v>2530</v>
      </c>
      <c r="CJ88" s="38" t="s">
        <v>1518</v>
      </c>
      <c r="CK88" s="38" t="s">
        <v>173</v>
      </c>
      <c r="CL88" s="38" t="s">
        <v>171</v>
      </c>
      <c r="CM88" s="38" t="s">
        <v>154</v>
      </c>
      <c r="CN88" s="38" t="s">
        <v>200</v>
      </c>
      <c r="CO88" s="38" t="s">
        <v>2341</v>
      </c>
      <c r="CP88" s="38" t="s">
        <v>2343</v>
      </c>
      <c r="CQ88" s="38" t="s">
        <v>2342</v>
      </c>
      <c r="CR88" s="38" t="s">
        <v>2344</v>
      </c>
      <c r="CS88" s="38" t="s">
        <v>448</v>
      </c>
      <c r="CT88" s="38" t="s">
        <v>2394</v>
      </c>
      <c r="CU88" s="38" t="s">
        <v>201</v>
      </c>
      <c r="CV88" s="38" t="s">
        <v>190</v>
      </c>
      <c r="CW88" s="38" t="s">
        <v>156</v>
      </c>
      <c r="CX88" s="38" t="s">
        <v>202</v>
      </c>
      <c r="CY88" s="38" t="s">
        <v>202</v>
      </c>
      <c r="CZ88" s="38" t="s">
        <v>175</v>
      </c>
      <c r="DA88" s="38" t="s">
        <v>171</v>
      </c>
      <c r="DB88" s="38" t="s">
        <v>171</v>
      </c>
      <c r="DC88" s="38" t="s">
        <v>152</v>
      </c>
      <c r="DD88" s="38" t="s">
        <v>153</v>
      </c>
      <c r="DE88" s="38" t="s">
        <v>2346</v>
      </c>
      <c r="DF88" s="38" t="s">
        <v>2347</v>
      </c>
      <c r="DG88" s="38" t="s">
        <v>2348</v>
      </c>
      <c r="DH88" s="38" t="s">
        <v>2349</v>
      </c>
      <c r="DI88" s="38" t="s">
        <v>2531</v>
      </c>
      <c r="DJ88" s="38" t="s">
        <v>2532</v>
      </c>
      <c r="DK88" s="38" t="s">
        <v>175</v>
      </c>
      <c r="DL88" s="38" t="s">
        <v>2514</v>
      </c>
      <c r="DM88" s="38" t="s">
        <v>2533</v>
      </c>
      <c r="DN88" s="38" t="s">
        <v>171</v>
      </c>
      <c r="DO88" s="38" t="s">
        <v>171</v>
      </c>
      <c r="DP88" s="38" t="s">
        <v>171</v>
      </c>
      <c r="DQ88" s="38" t="s">
        <v>171</v>
      </c>
      <c r="DR88" s="38" t="s">
        <v>2514</v>
      </c>
      <c r="DS88" s="38" t="s">
        <v>2534</v>
      </c>
      <c r="DT88" s="38" t="s">
        <v>171</v>
      </c>
      <c r="DU88" s="38" t="s">
        <v>351</v>
      </c>
      <c r="DV88" s="38" t="s">
        <v>351</v>
      </c>
      <c r="DW88" s="38" t="s">
        <v>351</v>
      </c>
      <c r="DX88" s="38" t="s">
        <v>351</v>
      </c>
      <c r="DY88" s="38" t="s">
        <v>209</v>
      </c>
      <c r="DZ88" s="38" t="s">
        <v>171</v>
      </c>
    </row>
    <row r="89" spans="1:130">
      <c r="A89" s="38" t="s">
        <v>2535</v>
      </c>
      <c r="B89" s="38" t="s">
        <v>2536</v>
      </c>
      <c r="C89" s="38" t="s">
        <v>2537</v>
      </c>
      <c r="D89" s="38" t="s">
        <v>148</v>
      </c>
      <c r="E89" s="38" t="s">
        <v>2538</v>
      </c>
      <c r="F89" s="38" t="s">
        <v>2539</v>
      </c>
      <c r="G89" s="38" t="s">
        <v>151</v>
      </c>
      <c r="I89" s="39" t="s">
        <v>152</v>
      </c>
      <c r="J89" s="38" t="s">
        <v>153</v>
      </c>
      <c r="K89" s="20" t="str">
        <f>IF(VLOOKUP(B89,免考英语!G:I,3,0)="是","是","")</f>
        <v/>
      </c>
      <c r="L89" s="38" t="s">
        <v>154</v>
      </c>
      <c r="M89" s="62" t="s">
        <v>155</v>
      </c>
      <c r="N89" s="62" t="s">
        <v>156</v>
      </c>
      <c r="O89" s="38" t="s">
        <v>2341</v>
      </c>
      <c r="P89" s="38" t="s">
        <v>2342</v>
      </c>
      <c r="Q89" s="62" t="s">
        <v>158</v>
      </c>
      <c r="R89" s="38" t="str">
        <f t="shared" si="3"/>
        <v>104055108161114</v>
      </c>
      <c r="S89" s="38" t="str">
        <f t="shared" si="4"/>
        <v>D:\\研究生考试\\2025\\2025博士\\7 普通招考\\考生照片\\1040599875.jpg</v>
      </c>
      <c r="T89" s="38" t="str">
        <f t="shared" si="5"/>
        <v>男</v>
      </c>
      <c r="U89" s="38" t="s">
        <v>2341</v>
      </c>
      <c r="V89" s="38" t="s">
        <v>2343</v>
      </c>
      <c r="W89" s="38" t="s">
        <v>2342</v>
      </c>
      <c r="X89" s="38" t="s">
        <v>2344</v>
      </c>
      <c r="Y89" s="38" t="s">
        <v>448</v>
      </c>
      <c r="Z89" s="38" t="s">
        <v>2394</v>
      </c>
      <c r="AA89" s="38" t="s">
        <v>152</v>
      </c>
      <c r="AB89" s="38" t="s">
        <v>153</v>
      </c>
      <c r="AC89" s="38" t="s">
        <v>2346</v>
      </c>
      <c r="AD89" s="38" t="s">
        <v>2347</v>
      </c>
      <c r="AE89" s="38" t="s">
        <v>2348</v>
      </c>
      <c r="AF89" s="38" t="s">
        <v>2349</v>
      </c>
      <c r="AG89" s="38" t="s">
        <v>167</v>
      </c>
      <c r="AH89" s="42" t="s">
        <v>2350</v>
      </c>
      <c r="AI89" s="45" t="s">
        <v>2350</v>
      </c>
      <c r="AJ89" s="38" t="s">
        <v>2540</v>
      </c>
      <c r="AK89" s="38" t="s">
        <v>2538</v>
      </c>
      <c r="AL89" s="38" t="s">
        <v>2537</v>
      </c>
      <c r="AM89" s="38" t="s">
        <v>161</v>
      </c>
      <c r="AN89" s="38" t="s">
        <v>2540</v>
      </c>
      <c r="AO89" s="38" t="s">
        <v>171</v>
      </c>
      <c r="AP89" s="38" t="s">
        <v>2541</v>
      </c>
      <c r="AQ89" s="38" t="s">
        <v>161</v>
      </c>
      <c r="AR89" s="38" t="s">
        <v>156</v>
      </c>
      <c r="AS89" s="38" t="s">
        <v>156</v>
      </c>
      <c r="AT89" s="38" t="s">
        <v>174</v>
      </c>
      <c r="AU89" s="38" t="s">
        <v>175</v>
      </c>
      <c r="AV89" s="38" t="s">
        <v>687</v>
      </c>
      <c r="AW89" s="38" t="s">
        <v>687</v>
      </c>
      <c r="AX89" s="38" t="s">
        <v>687</v>
      </c>
      <c r="AY89" s="38" t="s">
        <v>295</v>
      </c>
      <c r="AZ89" s="38" t="s">
        <v>200</v>
      </c>
      <c r="BA89" s="38" t="s">
        <v>2483</v>
      </c>
      <c r="BB89" s="38" t="s">
        <v>364</v>
      </c>
      <c r="BC89" s="38" t="s">
        <v>202</v>
      </c>
      <c r="BD89" s="38" t="s">
        <v>184</v>
      </c>
      <c r="BE89" s="38" t="s">
        <v>200</v>
      </c>
      <c r="BF89" s="38" t="s">
        <v>2542</v>
      </c>
      <c r="BG89" s="38" t="s">
        <v>2543</v>
      </c>
      <c r="BH89" s="38" t="s">
        <v>2544</v>
      </c>
      <c r="BI89" s="38" t="s">
        <v>186</v>
      </c>
      <c r="BJ89" s="38" t="s">
        <v>154</v>
      </c>
      <c r="BK89" s="38" t="s">
        <v>200</v>
      </c>
      <c r="BL89" s="38" t="s">
        <v>2359</v>
      </c>
      <c r="BM89" s="38" t="s">
        <v>2360</v>
      </c>
      <c r="BN89" s="38" t="s">
        <v>456</v>
      </c>
      <c r="BO89" s="38" t="s">
        <v>2545</v>
      </c>
      <c r="BP89" s="38" t="s">
        <v>154</v>
      </c>
      <c r="BQ89" s="38" t="s">
        <v>200</v>
      </c>
      <c r="BR89" s="38" t="s">
        <v>2359</v>
      </c>
      <c r="BS89" s="38" t="s">
        <v>2360</v>
      </c>
      <c r="BT89" s="38" t="s">
        <v>456</v>
      </c>
      <c r="BU89" s="38" t="s">
        <v>2546</v>
      </c>
      <c r="BV89" s="38" t="s">
        <v>156</v>
      </c>
      <c r="BW89" s="38" t="s">
        <v>154</v>
      </c>
      <c r="BX89" s="38" t="s">
        <v>200</v>
      </c>
      <c r="BY89" s="38" t="s">
        <v>2363</v>
      </c>
      <c r="BZ89" s="38" t="s">
        <v>2360</v>
      </c>
      <c r="CA89" s="38" t="s">
        <v>432</v>
      </c>
      <c r="CB89" s="38" t="s">
        <v>171</v>
      </c>
      <c r="CC89" s="38" t="s">
        <v>156</v>
      </c>
      <c r="CD89" s="38" t="s">
        <v>154</v>
      </c>
      <c r="CE89" s="38" t="s">
        <v>200</v>
      </c>
      <c r="CF89" s="38" t="s">
        <v>2363</v>
      </c>
      <c r="CG89" s="38" t="s">
        <v>2360</v>
      </c>
      <c r="CH89" s="38" t="s">
        <v>432</v>
      </c>
      <c r="CI89" s="38" t="s">
        <v>171</v>
      </c>
      <c r="CJ89" s="38" t="s">
        <v>240</v>
      </c>
      <c r="CK89" s="38" t="s">
        <v>173</v>
      </c>
      <c r="CL89" s="38" t="s">
        <v>2547</v>
      </c>
      <c r="CM89" s="38" t="s">
        <v>154</v>
      </c>
      <c r="CN89" s="38" t="s">
        <v>200</v>
      </c>
      <c r="CO89" s="38" t="s">
        <v>2341</v>
      </c>
      <c r="CP89" s="38" t="s">
        <v>2343</v>
      </c>
      <c r="CQ89" s="38" t="s">
        <v>2342</v>
      </c>
      <c r="CR89" s="38" t="s">
        <v>2344</v>
      </c>
      <c r="CS89" s="38" t="s">
        <v>448</v>
      </c>
      <c r="CT89" s="38" t="s">
        <v>2394</v>
      </c>
      <c r="CU89" s="38" t="s">
        <v>201</v>
      </c>
      <c r="CV89" s="38" t="s">
        <v>190</v>
      </c>
      <c r="CW89" s="38" t="s">
        <v>156</v>
      </c>
      <c r="CX89" s="38" t="s">
        <v>202</v>
      </c>
      <c r="CY89" s="38" t="s">
        <v>202</v>
      </c>
      <c r="CZ89" s="38" t="s">
        <v>175</v>
      </c>
      <c r="DA89" s="38" t="s">
        <v>171</v>
      </c>
      <c r="DB89" s="38" t="s">
        <v>171</v>
      </c>
      <c r="DC89" s="38" t="s">
        <v>152</v>
      </c>
      <c r="DD89" s="38" t="s">
        <v>153</v>
      </c>
      <c r="DE89" s="38" t="s">
        <v>2346</v>
      </c>
      <c r="DF89" s="38" t="s">
        <v>2347</v>
      </c>
      <c r="DG89" s="38" t="s">
        <v>2348</v>
      </c>
      <c r="DH89" s="38" t="s">
        <v>2349</v>
      </c>
      <c r="DI89" s="38" t="s">
        <v>2548</v>
      </c>
      <c r="DJ89" s="38" t="s">
        <v>689</v>
      </c>
      <c r="DK89" s="38" t="s">
        <v>175</v>
      </c>
      <c r="DL89" s="38" t="s">
        <v>2538</v>
      </c>
      <c r="DM89" s="38" t="s">
        <v>2549</v>
      </c>
      <c r="DN89" s="38" t="s">
        <v>171</v>
      </c>
      <c r="DO89" s="38" t="s">
        <v>171</v>
      </c>
      <c r="DP89" s="38" t="s">
        <v>171</v>
      </c>
      <c r="DQ89" s="38" t="s">
        <v>171</v>
      </c>
      <c r="DR89" s="38" t="s">
        <v>2538</v>
      </c>
      <c r="DS89" s="38" t="s">
        <v>2550</v>
      </c>
      <c r="DT89" s="38" t="s">
        <v>171</v>
      </c>
      <c r="DU89" s="38" t="s">
        <v>351</v>
      </c>
      <c r="DV89" s="38" t="s">
        <v>351</v>
      </c>
      <c r="DW89" s="38" t="s">
        <v>351</v>
      </c>
      <c r="DX89" s="38" t="s">
        <v>351</v>
      </c>
      <c r="DY89" s="38" t="s">
        <v>209</v>
      </c>
      <c r="DZ89" s="38" t="s">
        <v>171</v>
      </c>
    </row>
    <row r="90" spans="1:130">
      <c r="A90" s="38" t="s">
        <v>2551</v>
      </c>
      <c r="B90" s="38" t="s">
        <v>2552</v>
      </c>
      <c r="C90" s="38" t="s">
        <v>2553</v>
      </c>
      <c r="D90" s="38" t="s">
        <v>148</v>
      </c>
      <c r="E90" s="38" t="s">
        <v>2554</v>
      </c>
      <c r="F90" s="38" t="s">
        <v>2393</v>
      </c>
      <c r="G90" s="38" t="s">
        <v>151</v>
      </c>
      <c r="I90" s="39" t="s">
        <v>152</v>
      </c>
      <c r="J90" s="38" t="s">
        <v>153</v>
      </c>
      <c r="K90" s="20" t="str">
        <f>IF(VLOOKUP(B90,免考英语!G:I,3,0)="是","是","")</f>
        <v/>
      </c>
      <c r="L90" s="38" t="s">
        <v>154</v>
      </c>
      <c r="M90" s="62" t="s">
        <v>155</v>
      </c>
      <c r="N90" s="62" t="s">
        <v>156</v>
      </c>
      <c r="O90" s="38" t="s">
        <v>2341</v>
      </c>
      <c r="P90" s="38" t="s">
        <v>2342</v>
      </c>
      <c r="Q90" s="62" t="s">
        <v>216</v>
      </c>
      <c r="R90" s="38" t="str">
        <f t="shared" si="3"/>
        <v>104055108161115</v>
      </c>
      <c r="S90" s="38" t="str">
        <f t="shared" si="4"/>
        <v>D:\\研究生考试\\2025\\2025博士\\7 普通招考\\考生照片\\1040599739.jpg</v>
      </c>
      <c r="T90" s="38" t="str">
        <f t="shared" si="5"/>
        <v>女</v>
      </c>
      <c r="U90" s="38" t="s">
        <v>2341</v>
      </c>
      <c r="V90" s="38" t="s">
        <v>2343</v>
      </c>
      <c r="W90" s="38" t="s">
        <v>2342</v>
      </c>
      <c r="X90" s="38" t="s">
        <v>2344</v>
      </c>
      <c r="Y90" s="38" t="s">
        <v>174</v>
      </c>
      <c r="Z90" s="38" t="s">
        <v>2555</v>
      </c>
      <c r="AA90" s="38" t="s">
        <v>152</v>
      </c>
      <c r="AB90" s="38" t="s">
        <v>153</v>
      </c>
      <c r="AC90" s="38" t="s">
        <v>2346</v>
      </c>
      <c r="AD90" s="38" t="s">
        <v>2347</v>
      </c>
      <c r="AE90" s="38" t="s">
        <v>2348</v>
      </c>
      <c r="AF90" s="38" t="s">
        <v>2349</v>
      </c>
      <c r="AG90" s="38" t="s">
        <v>167</v>
      </c>
      <c r="AH90" s="42" t="s">
        <v>2350</v>
      </c>
      <c r="AI90" s="45" t="s">
        <v>2350</v>
      </c>
      <c r="AJ90" s="38" t="s">
        <v>2556</v>
      </c>
      <c r="AK90" s="38" t="s">
        <v>2554</v>
      </c>
      <c r="AL90" s="38" t="s">
        <v>2557</v>
      </c>
      <c r="AM90" s="38" t="s">
        <v>161</v>
      </c>
      <c r="AN90" s="38" t="s">
        <v>2556</v>
      </c>
      <c r="AO90" s="38" t="s">
        <v>171</v>
      </c>
      <c r="AP90" s="38" t="s">
        <v>2558</v>
      </c>
      <c r="AQ90" s="38" t="s">
        <v>161</v>
      </c>
      <c r="AR90" s="38" t="s">
        <v>173</v>
      </c>
      <c r="AS90" s="38" t="s">
        <v>156</v>
      </c>
      <c r="AT90" s="38" t="s">
        <v>174</v>
      </c>
      <c r="AU90" s="38" t="s">
        <v>175</v>
      </c>
      <c r="AV90" s="38" t="s">
        <v>1579</v>
      </c>
      <c r="AW90" s="38" t="s">
        <v>1579</v>
      </c>
      <c r="AX90" s="38" t="s">
        <v>1579</v>
      </c>
      <c r="AY90" s="38" t="s">
        <v>295</v>
      </c>
      <c r="AZ90" s="38" t="s">
        <v>200</v>
      </c>
      <c r="BA90" s="38" t="s">
        <v>2559</v>
      </c>
      <c r="BB90" s="38" t="s">
        <v>364</v>
      </c>
      <c r="BC90" s="38" t="s">
        <v>202</v>
      </c>
      <c r="BD90" s="38" t="s">
        <v>184</v>
      </c>
      <c r="BE90" s="38" t="s">
        <v>200</v>
      </c>
      <c r="BF90" s="38" t="s">
        <v>2560</v>
      </c>
      <c r="BG90" s="38" t="s">
        <v>2561</v>
      </c>
      <c r="BH90" s="38" t="s">
        <v>2562</v>
      </c>
      <c r="BI90" s="38" t="s">
        <v>2563</v>
      </c>
      <c r="BJ90" s="38" t="s">
        <v>2564</v>
      </c>
      <c r="BK90" s="38" t="s">
        <v>2565</v>
      </c>
      <c r="BL90" s="38" t="s">
        <v>2030</v>
      </c>
      <c r="BM90" s="38" t="s">
        <v>2031</v>
      </c>
      <c r="BN90" s="38" t="s">
        <v>456</v>
      </c>
      <c r="BO90" s="38" t="s">
        <v>2566</v>
      </c>
      <c r="BP90" s="38" t="s">
        <v>2564</v>
      </c>
      <c r="BQ90" s="38" t="s">
        <v>2565</v>
      </c>
      <c r="BR90" s="38" t="s">
        <v>2030</v>
      </c>
      <c r="BS90" s="38" t="s">
        <v>2031</v>
      </c>
      <c r="BT90" s="38" t="s">
        <v>456</v>
      </c>
      <c r="BU90" s="38" t="s">
        <v>2567</v>
      </c>
      <c r="BV90" s="38" t="s">
        <v>156</v>
      </c>
      <c r="BW90" s="38" t="s">
        <v>154</v>
      </c>
      <c r="BX90" s="38" t="s">
        <v>200</v>
      </c>
      <c r="BY90" s="38" t="s">
        <v>2568</v>
      </c>
      <c r="BZ90" s="38" t="s">
        <v>2569</v>
      </c>
      <c r="CA90" s="38" t="s">
        <v>432</v>
      </c>
      <c r="CB90" s="38" t="s">
        <v>171</v>
      </c>
      <c r="CC90" s="38" t="s">
        <v>156</v>
      </c>
      <c r="CD90" s="38" t="s">
        <v>154</v>
      </c>
      <c r="CE90" s="38" t="s">
        <v>200</v>
      </c>
      <c r="CF90" s="38" t="s">
        <v>2568</v>
      </c>
      <c r="CG90" s="38" t="s">
        <v>2569</v>
      </c>
      <c r="CH90" s="38" t="s">
        <v>432</v>
      </c>
      <c r="CI90" s="38" t="s">
        <v>171</v>
      </c>
      <c r="CJ90" s="38" t="s">
        <v>2570</v>
      </c>
      <c r="CK90" s="38" t="s">
        <v>173</v>
      </c>
      <c r="CL90" s="38" t="s">
        <v>2571</v>
      </c>
      <c r="CM90" s="38" t="s">
        <v>154</v>
      </c>
      <c r="CN90" s="38" t="s">
        <v>200</v>
      </c>
      <c r="CO90" s="38" t="s">
        <v>2341</v>
      </c>
      <c r="CP90" s="38" t="s">
        <v>2343</v>
      </c>
      <c r="CQ90" s="38" t="s">
        <v>2342</v>
      </c>
      <c r="CR90" s="38" t="s">
        <v>2344</v>
      </c>
      <c r="CS90" s="38" t="s">
        <v>174</v>
      </c>
      <c r="CT90" s="38" t="s">
        <v>2555</v>
      </c>
      <c r="CU90" s="38" t="s">
        <v>201</v>
      </c>
      <c r="CV90" s="38" t="s">
        <v>190</v>
      </c>
      <c r="CW90" s="38" t="s">
        <v>156</v>
      </c>
      <c r="CX90" s="38" t="s">
        <v>202</v>
      </c>
      <c r="CY90" s="38" t="s">
        <v>202</v>
      </c>
      <c r="CZ90" s="38" t="s">
        <v>175</v>
      </c>
      <c r="DA90" s="38" t="s">
        <v>171</v>
      </c>
      <c r="DB90" s="38" t="s">
        <v>171</v>
      </c>
      <c r="DC90" s="38" t="s">
        <v>152</v>
      </c>
      <c r="DD90" s="38" t="s">
        <v>153</v>
      </c>
      <c r="DE90" s="38" t="s">
        <v>2346</v>
      </c>
      <c r="DF90" s="38" t="s">
        <v>2347</v>
      </c>
      <c r="DG90" s="38" t="s">
        <v>2348</v>
      </c>
      <c r="DH90" s="38" t="s">
        <v>2349</v>
      </c>
      <c r="DI90" s="38" t="s">
        <v>2559</v>
      </c>
      <c r="DJ90" s="38" t="s">
        <v>364</v>
      </c>
      <c r="DK90" s="38" t="s">
        <v>2554</v>
      </c>
      <c r="DL90" s="38" t="s">
        <v>2554</v>
      </c>
      <c r="DM90" s="38" t="s">
        <v>2572</v>
      </c>
      <c r="DN90" s="38" t="s">
        <v>171</v>
      </c>
      <c r="DO90" s="38" t="s">
        <v>171</v>
      </c>
      <c r="DP90" s="38" t="s">
        <v>171</v>
      </c>
      <c r="DQ90" s="38" t="s">
        <v>171</v>
      </c>
      <c r="DR90" s="38" t="s">
        <v>2554</v>
      </c>
      <c r="DS90" s="38" t="s">
        <v>2573</v>
      </c>
      <c r="DT90" s="38" t="s">
        <v>171</v>
      </c>
      <c r="DU90" s="38" t="s">
        <v>351</v>
      </c>
      <c r="DV90" s="38" t="s">
        <v>351</v>
      </c>
      <c r="DW90" s="38" t="s">
        <v>351</v>
      </c>
      <c r="DX90" s="38" t="s">
        <v>351</v>
      </c>
      <c r="DY90" s="38" t="s">
        <v>209</v>
      </c>
      <c r="DZ90" s="38" t="s">
        <v>171</v>
      </c>
    </row>
    <row r="91" spans="1:130">
      <c r="A91" s="38" t="s">
        <v>2574</v>
      </c>
      <c r="B91" s="38" t="s">
        <v>2575</v>
      </c>
      <c r="C91" s="38" t="s">
        <v>2576</v>
      </c>
      <c r="D91" s="38" t="s">
        <v>148</v>
      </c>
      <c r="E91" s="38" t="s">
        <v>2577</v>
      </c>
      <c r="F91" s="38" t="s">
        <v>2515</v>
      </c>
      <c r="G91" s="38" t="s">
        <v>215</v>
      </c>
      <c r="H91" s="38" t="s">
        <v>2578</v>
      </c>
      <c r="I91" s="39" t="s">
        <v>152</v>
      </c>
      <c r="J91" s="38" t="s">
        <v>153</v>
      </c>
      <c r="K91" s="20" t="str">
        <f>IF(VLOOKUP(B91,免考英语!G:I,3,0)="是","是","")</f>
        <v/>
      </c>
      <c r="L91" s="38" t="s">
        <v>154</v>
      </c>
      <c r="M91" s="62" t="s">
        <v>155</v>
      </c>
      <c r="N91" s="62" t="s">
        <v>156</v>
      </c>
      <c r="O91" s="38" t="s">
        <v>2341</v>
      </c>
      <c r="P91" s="38" t="s">
        <v>2342</v>
      </c>
      <c r="Q91" s="62" t="s">
        <v>253</v>
      </c>
      <c r="R91" s="38" t="str">
        <f t="shared" si="3"/>
        <v>104055108161116</v>
      </c>
      <c r="S91" s="38" t="str">
        <f t="shared" si="4"/>
        <v>D:\\研究生考试\\2025\\2025博士\\7 普通招考\\考生照片\\1040599753.jpg</v>
      </c>
      <c r="T91" s="38" t="str">
        <f t="shared" si="5"/>
        <v>男</v>
      </c>
      <c r="U91" s="38" t="s">
        <v>2341</v>
      </c>
      <c r="V91" s="38" t="s">
        <v>2343</v>
      </c>
      <c r="W91" s="38" t="s">
        <v>2342</v>
      </c>
      <c r="X91" s="38" t="s">
        <v>2344</v>
      </c>
      <c r="Y91" s="38" t="s">
        <v>174</v>
      </c>
      <c r="Z91" s="38" t="s">
        <v>2555</v>
      </c>
      <c r="AA91" s="38" t="s">
        <v>152</v>
      </c>
      <c r="AB91" s="38" t="s">
        <v>153</v>
      </c>
      <c r="AC91" s="38" t="s">
        <v>2346</v>
      </c>
      <c r="AD91" s="38" t="s">
        <v>2347</v>
      </c>
      <c r="AE91" s="38" t="s">
        <v>2348</v>
      </c>
      <c r="AF91" s="38" t="s">
        <v>2349</v>
      </c>
      <c r="AG91" s="38" t="s">
        <v>167</v>
      </c>
      <c r="AH91" s="42" t="s">
        <v>2350</v>
      </c>
      <c r="AI91" s="45" t="s">
        <v>2350</v>
      </c>
      <c r="AJ91" s="38" t="s">
        <v>2579</v>
      </c>
      <c r="AK91" s="38" t="s">
        <v>2577</v>
      </c>
      <c r="AL91" s="38" t="s">
        <v>2580</v>
      </c>
      <c r="AM91" s="38" t="s">
        <v>161</v>
      </c>
      <c r="AN91" s="38" t="s">
        <v>2579</v>
      </c>
      <c r="AO91" s="38" t="s">
        <v>171</v>
      </c>
      <c r="AP91" s="38" t="s">
        <v>2581</v>
      </c>
      <c r="AQ91" s="38" t="s">
        <v>161</v>
      </c>
      <c r="AR91" s="38" t="s">
        <v>156</v>
      </c>
      <c r="AS91" s="38" t="s">
        <v>173</v>
      </c>
      <c r="AT91" s="38" t="s">
        <v>161</v>
      </c>
      <c r="AU91" s="38" t="s">
        <v>175</v>
      </c>
      <c r="AV91" s="38" t="s">
        <v>2582</v>
      </c>
      <c r="AW91" s="38" t="s">
        <v>2583</v>
      </c>
      <c r="AX91" s="38" t="s">
        <v>2583</v>
      </c>
      <c r="AY91" s="38" t="s">
        <v>363</v>
      </c>
      <c r="AZ91" s="38" t="s">
        <v>2584</v>
      </c>
      <c r="BA91" s="38" t="s">
        <v>2585</v>
      </c>
      <c r="BB91" s="38" t="s">
        <v>243</v>
      </c>
      <c r="BC91" s="38" t="s">
        <v>246</v>
      </c>
      <c r="BD91" s="38" t="s">
        <v>184</v>
      </c>
      <c r="BE91" s="38" t="s">
        <v>2578</v>
      </c>
      <c r="BF91" s="38" t="s">
        <v>2586</v>
      </c>
      <c r="BG91" s="38" t="s">
        <v>2587</v>
      </c>
      <c r="BH91" s="38" t="s">
        <v>2588</v>
      </c>
      <c r="BI91" s="38" t="s">
        <v>2589</v>
      </c>
      <c r="BJ91" s="38" t="s">
        <v>171</v>
      </c>
      <c r="BK91" s="38" t="s">
        <v>171</v>
      </c>
      <c r="BL91" s="38" t="s">
        <v>171</v>
      </c>
      <c r="BM91" s="38" t="s">
        <v>171</v>
      </c>
      <c r="BN91" s="38" t="s">
        <v>171</v>
      </c>
      <c r="BO91" s="38" t="s">
        <v>171</v>
      </c>
      <c r="BP91" s="38" t="s">
        <v>171</v>
      </c>
      <c r="BQ91" s="38" t="s">
        <v>171</v>
      </c>
      <c r="BR91" s="38" t="s">
        <v>171</v>
      </c>
      <c r="BS91" s="38" t="s">
        <v>171</v>
      </c>
      <c r="BT91" s="38" t="s">
        <v>171</v>
      </c>
      <c r="BU91" s="38" t="s">
        <v>171</v>
      </c>
      <c r="BV91" s="38" t="s">
        <v>171</v>
      </c>
      <c r="BW91" s="38" t="s">
        <v>1782</v>
      </c>
      <c r="BX91" s="38" t="s">
        <v>2590</v>
      </c>
      <c r="BY91" s="38" t="s">
        <v>2591</v>
      </c>
      <c r="BZ91" s="38" t="s">
        <v>2592</v>
      </c>
      <c r="CA91" s="38" t="s">
        <v>1459</v>
      </c>
      <c r="CB91" s="38" t="s">
        <v>2593</v>
      </c>
      <c r="CC91" s="38" t="s">
        <v>156</v>
      </c>
      <c r="CD91" s="38" t="s">
        <v>1782</v>
      </c>
      <c r="CE91" s="38" t="s">
        <v>2590</v>
      </c>
      <c r="CF91" s="38" t="s">
        <v>2591</v>
      </c>
      <c r="CG91" s="38" t="s">
        <v>2592</v>
      </c>
      <c r="CH91" s="38" t="s">
        <v>1459</v>
      </c>
      <c r="CI91" s="38" t="s">
        <v>2594</v>
      </c>
      <c r="CJ91" s="38" t="s">
        <v>1128</v>
      </c>
      <c r="CK91" s="38" t="s">
        <v>173</v>
      </c>
      <c r="CL91" s="38" t="s">
        <v>171</v>
      </c>
      <c r="CM91" s="38" t="s">
        <v>154</v>
      </c>
      <c r="CN91" s="38" t="s">
        <v>200</v>
      </c>
      <c r="CO91" s="38" t="s">
        <v>2341</v>
      </c>
      <c r="CP91" s="38" t="s">
        <v>2343</v>
      </c>
      <c r="CQ91" s="38" t="s">
        <v>2342</v>
      </c>
      <c r="CR91" s="38" t="s">
        <v>2344</v>
      </c>
      <c r="CS91" s="38" t="s">
        <v>174</v>
      </c>
      <c r="CT91" s="38" t="s">
        <v>2555</v>
      </c>
      <c r="CU91" s="38" t="s">
        <v>201</v>
      </c>
      <c r="CV91" s="38" t="s">
        <v>190</v>
      </c>
      <c r="CW91" s="38" t="s">
        <v>156</v>
      </c>
      <c r="CX91" s="38" t="s">
        <v>202</v>
      </c>
      <c r="CY91" s="38" t="s">
        <v>183</v>
      </c>
      <c r="CZ91" s="38" t="s">
        <v>175</v>
      </c>
      <c r="DA91" s="38" t="s">
        <v>363</v>
      </c>
      <c r="DB91" s="38" t="s">
        <v>2578</v>
      </c>
      <c r="DC91" s="38" t="s">
        <v>152</v>
      </c>
      <c r="DD91" s="38" t="s">
        <v>153</v>
      </c>
      <c r="DE91" s="38" t="s">
        <v>2346</v>
      </c>
      <c r="DF91" s="38" t="s">
        <v>2347</v>
      </c>
      <c r="DG91" s="38" t="s">
        <v>2348</v>
      </c>
      <c r="DH91" s="38" t="s">
        <v>2349</v>
      </c>
      <c r="DI91" s="38" t="s">
        <v>2595</v>
      </c>
      <c r="DJ91" s="38" t="s">
        <v>243</v>
      </c>
      <c r="DK91" s="38" t="s">
        <v>175</v>
      </c>
      <c r="DL91" s="38" t="s">
        <v>2577</v>
      </c>
      <c r="DM91" s="38" t="s">
        <v>2596</v>
      </c>
      <c r="DN91" s="38" t="s">
        <v>171</v>
      </c>
      <c r="DO91" s="38" t="s">
        <v>171</v>
      </c>
      <c r="DP91" s="38" t="s">
        <v>171</v>
      </c>
      <c r="DQ91" s="38" t="s">
        <v>171</v>
      </c>
      <c r="DR91" s="38" t="s">
        <v>2577</v>
      </c>
      <c r="DS91" s="38" t="s">
        <v>2597</v>
      </c>
      <c r="DT91" s="38" t="s">
        <v>2598</v>
      </c>
      <c r="DU91" s="38" t="s">
        <v>171</v>
      </c>
      <c r="DV91" s="38" t="s">
        <v>171</v>
      </c>
      <c r="DW91" s="38" t="s">
        <v>351</v>
      </c>
      <c r="DX91" s="38" t="s">
        <v>351</v>
      </c>
      <c r="DY91" s="38" t="s">
        <v>209</v>
      </c>
      <c r="DZ91" s="38" t="s">
        <v>171</v>
      </c>
    </row>
    <row r="92" spans="1:130">
      <c r="A92" s="38" t="s">
        <v>2599</v>
      </c>
      <c r="B92" s="38" t="s">
        <v>2600</v>
      </c>
      <c r="C92" s="38" t="s">
        <v>2601</v>
      </c>
      <c r="D92" s="38" t="s">
        <v>148</v>
      </c>
      <c r="E92" s="38" t="s">
        <v>2602</v>
      </c>
      <c r="F92" s="38" t="s">
        <v>2393</v>
      </c>
      <c r="G92" s="38" t="s">
        <v>215</v>
      </c>
      <c r="H92" s="38" t="s">
        <v>200</v>
      </c>
      <c r="I92" s="39" t="s">
        <v>152</v>
      </c>
      <c r="J92" s="38" t="s">
        <v>153</v>
      </c>
      <c r="K92" s="20" t="str">
        <f>IF(VLOOKUP(B92,免考英语!G:I,3,0)="是","是","")</f>
        <v/>
      </c>
      <c r="L92" s="38" t="s">
        <v>154</v>
      </c>
      <c r="M92" s="62" t="s">
        <v>155</v>
      </c>
      <c r="N92" s="62" t="s">
        <v>156</v>
      </c>
      <c r="O92" s="38" t="s">
        <v>2341</v>
      </c>
      <c r="P92" s="38" t="s">
        <v>2342</v>
      </c>
      <c r="Q92" s="62" t="s">
        <v>290</v>
      </c>
      <c r="R92" s="38" t="str">
        <f t="shared" si="3"/>
        <v>104055108161117</v>
      </c>
      <c r="S92" s="38" t="str">
        <f t="shared" si="4"/>
        <v>D:\\研究生考试\\2025\\2025博士\\7 普通招考\\考生照片\\1040599721.jpg</v>
      </c>
      <c r="T92" s="38" t="str">
        <f t="shared" si="5"/>
        <v>男</v>
      </c>
      <c r="U92" s="38" t="s">
        <v>2341</v>
      </c>
      <c r="V92" s="38" t="s">
        <v>2343</v>
      </c>
      <c r="W92" s="38" t="s">
        <v>2342</v>
      </c>
      <c r="X92" s="38" t="s">
        <v>2344</v>
      </c>
      <c r="Y92" s="38" t="s">
        <v>174</v>
      </c>
      <c r="Z92" s="38" t="s">
        <v>2555</v>
      </c>
      <c r="AA92" s="38" t="s">
        <v>152</v>
      </c>
      <c r="AB92" s="38" t="s">
        <v>153</v>
      </c>
      <c r="AC92" s="38" t="s">
        <v>2346</v>
      </c>
      <c r="AD92" s="38" t="s">
        <v>2347</v>
      </c>
      <c r="AE92" s="38" t="s">
        <v>2348</v>
      </c>
      <c r="AF92" s="38" t="s">
        <v>2349</v>
      </c>
      <c r="AG92" s="38" t="s">
        <v>167</v>
      </c>
      <c r="AH92" s="42" t="s">
        <v>2350</v>
      </c>
      <c r="AI92" s="45" t="s">
        <v>2350</v>
      </c>
      <c r="AJ92" s="38" t="s">
        <v>2603</v>
      </c>
      <c r="AK92" s="38" t="s">
        <v>2602</v>
      </c>
      <c r="AL92" s="38" t="s">
        <v>2604</v>
      </c>
      <c r="AM92" s="38" t="s">
        <v>161</v>
      </c>
      <c r="AN92" s="38" t="s">
        <v>2603</v>
      </c>
      <c r="AO92" s="38" t="s">
        <v>171</v>
      </c>
      <c r="AP92" s="38" t="s">
        <v>2605</v>
      </c>
      <c r="AQ92" s="38" t="s">
        <v>161</v>
      </c>
      <c r="AR92" s="38" t="s">
        <v>156</v>
      </c>
      <c r="AS92" s="38" t="s">
        <v>173</v>
      </c>
      <c r="AT92" s="38" t="s">
        <v>161</v>
      </c>
      <c r="AU92" s="38" t="s">
        <v>175</v>
      </c>
      <c r="AV92" s="38" t="s">
        <v>1307</v>
      </c>
      <c r="AW92" s="38" t="s">
        <v>1307</v>
      </c>
      <c r="AX92" s="38" t="s">
        <v>363</v>
      </c>
      <c r="AY92" s="38" t="s">
        <v>363</v>
      </c>
      <c r="AZ92" s="38" t="s">
        <v>2606</v>
      </c>
      <c r="BA92" s="38" t="s">
        <v>242</v>
      </c>
      <c r="BB92" s="38" t="s">
        <v>364</v>
      </c>
      <c r="BC92" s="38" t="s">
        <v>225</v>
      </c>
      <c r="BD92" s="38" t="s">
        <v>184</v>
      </c>
      <c r="BE92" s="38" t="s">
        <v>2606</v>
      </c>
      <c r="BF92" s="38" t="s">
        <v>2607</v>
      </c>
      <c r="BG92" s="38" t="s">
        <v>186</v>
      </c>
      <c r="BH92" s="38" t="s">
        <v>2608</v>
      </c>
      <c r="BI92" s="38" t="s">
        <v>2609</v>
      </c>
      <c r="BJ92" s="38" t="s">
        <v>2610</v>
      </c>
      <c r="BK92" s="38" t="s">
        <v>2611</v>
      </c>
      <c r="BL92" s="38" t="s">
        <v>269</v>
      </c>
      <c r="BM92" s="38" t="s">
        <v>270</v>
      </c>
      <c r="BN92" s="38" t="s">
        <v>727</v>
      </c>
      <c r="BO92" s="38" t="s">
        <v>2612</v>
      </c>
      <c r="BP92" s="38" t="s">
        <v>426</v>
      </c>
      <c r="BQ92" s="38" t="s">
        <v>2613</v>
      </c>
      <c r="BR92" s="38" t="s">
        <v>269</v>
      </c>
      <c r="BS92" s="38" t="s">
        <v>270</v>
      </c>
      <c r="BT92" s="38" t="s">
        <v>727</v>
      </c>
      <c r="BU92" s="38" t="s">
        <v>2614</v>
      </c>
      <c r="BV92" s="38" t="s">
        <v>156</v>
      </c>
      <c r="BW92" s="38" t="s">
        <v>154</v>
      </c>
      <c r="BX92" s="38" t="s">
        <v>200</v>
      </c>
      <c r="BY92" s="38" t="s">
        <v>1094</v>
      </c>
      <c r="BZ92" s="38" t="s">
        <v>1095</v>
      </c>
      <c r="CA92" s="38" t="s">
        <v>610</v>
      </c>
      <c r="CB92" s="38" t="s">
        <v>2615</v>
      </c>
      <c r="CC92" s="38" t="s">
        <v>156</v>
      </c>
      <c r="CD92" s="38" t="s">
        <v>154</v>
      </c>
      <c r="CE92" s="38" t="s">
        <v>200</v>
      </c>
      <c r="CF92" s="38" t="s">
        <v>1094</v>
      </c>
      <c r="CG92" s="38" t="s">
        <v>1095</v>
      </c>
      <c r="CH92" s="38" t="s">
        <v>610</v>
      </c>
      <c r="CI92" s="38" t="s">
        <v>2616</v>
      </c>
      <c r="CJ92" s="38" t="s">
        <v>280</v>
      </c>
      <c r="CK92" s="38" t="s">
        <v>173</v>
      </c>
      <c r="CL92" s="38" t="s">
        <v>171</v>
      </c>
      <c r="CM92" s="38" t="s">
        <v>154</v>
      </c>
      <c r="CN92" s="38" t="s">
        <v>200</v>
      </c>
      <c r="CO92" s="38" t="s">
        <v>2341</v>
      </c>
      <c r="CP92" s="38" t="s">
        <v>2343</v>
      </c>
      <c r="CQ92" s="38" t="s">
        <v>2342</v>
      </c>
      <c r="CR92" s="38" t="s">
        <v>2344</v>
      </c>
      <c r="CS92" s="38" t="s">
        <v>174</v>
      </c>
      <c r="CT92" s="38" t="s">
        <v>2555</v>
      </c>
      <c r="CU92" s="38" t="s">
        <v>201</v>
      </c>
      <c r="CV92" s="38" t="s">
        <v>190</v>
      </c>
      <c r="CW92" s="38" t="s">
        <v>156</v>
      </c>
      <c r="CX92" s="38" t="s">
        <v>202</v>
      </c>
      <c r="CY92" s="38" t="s">
        <v>183</v>
      </c>
      <c r="CZ92" s="38" t="s">
        <v>175</v>
      </c>
      <c r="DA92" s="38" t="s">
        <v>363</v>
      </c>
      <c r="DB92" s="38" t="s">
        <v>200</v>
      </c>
      <c r="DC92" s="38" t="s">
        <v>152</v>
      </c>
      <c r="DD92" s="38" t="s">
        <v>153</v>
      </c>
      <c r="DE92" s="38" t="s">
        <v>2346</v>
      </c>
      <c r="DF92" s="38" t="s">
        <v>2347</v>
      </c>
      <c r="DG92" s="38" t="s">
        <v>2348</v>
      </c>
      <c r="DH92" s="38" t="s">
        <v>2349</v>
      </c>
      <c r="DI92" s="38" t="s">
        <v>242</v>
      </c>
      <c r="DJ92" s="38" t="s">
        <v>364</v>
      </c>
      <c r="DK92" s="38" t="s">
        <v>2617</v>
      </c>
      <c r="DL92" s="38" t="s">
        <v>2602</v>
      </c>
      <c r="DM92" s="38" t="s">
        <v>2618</v>
      </c>
      <c r="DN92" s="38" t="s">
        <v>171</v>
      </c>
      <c r="DO92" s="38" t="s">
        <v>171</v>
      </c>
      <c r="DP92" s="38" t="s">
        <v>171</v>
      </c>
      <c r="DQ92" s="38" t="s">
        <v>171</v>
      </c>
      <c r="DR92" s="38" t="s">
        <v>2619</v>
      </c>
      <c r="DS92" s="38" t="s">
        <v>2620</v>
      </c>
      <c r="DT92" s="38" t="s">
        <v>171</v>
      </c>
      <c r="DU92" s="38" t="s">
        <v>463</v>
      </c>
      <c r="DV92" s="38" t="s">
        <v>463</v>
      </c>
      <c r="DW92" s="38" t="s">
        <v>351</v>
      </c>
      <c r="DX92" s="38" t="s">
        <v>351</v>
      </c>
      <c r="DY92" s="38" t="s">
        <v>209</v>
      </c>
      <c r="DZ92" s="38" t="s">
        <v>171</v>
      </c>
    </row>
    <row r="93" spans="1:130">
      <c r="A93" s="38" t="s">
        <v>2621</v>
      </c>
      <c r="B93" s="38" t="s">
        <v>2622</v>
      </c>
      <c r="C93" s="38" t="s">
        <v>2623</v>
      </c>
      <c r="D93" s="38" t="s">
        <v>148</v>
      </c>
      <c r="E93" s="38" t="s">
        <v>2624</v>
      </c>
      <c r="F93" s="38" t="s">
        <v>2446</v>
      </c>
      <c r="G93" s="38" t="s">
        <v>151</v>
      </c>
      <c r="I93" s="39" t="s">
        <v>152</v>
      </c>
      <c r="J93" s="38" t="s">
        <v>153</v>
      </c>
      <c r="K93" s="20" t="str">
        <f>IF(VLOOKUP(B93,免考英语!G:I,3,0)="是","是","")</f>
        <v/>
      </c>
      <c r="L93" s="38" t="s">
        <v>154</v>
      </c>
      <c r="M93" s="62" t="s">
        <v>155</v>
      </c>
      <c r="N93" s="62" t="s">
        <v>156</v>
      </c>
      <c r="O93" s="38" t="s">
        <v>2341</v>
      </c>
      <c r="P93" s="38" t="s">
        <v>2342</v>
      </c>
      <c r="Q93" s="62" t="s">
        <v>324</v>
      </c>
      <c r="R93" s="38" t="str">
        <f t="shared" ref="R93:R125" si="6">L93&amp;M93&amp;N93&amp;MID(P93,1,4)&amp;MID(O93,2,2)&amp;Q93</f>
        <v>104055108161118</v>
      </c>
      <c r="S93" s="38" t="str">
        <f t="shared" si="4"/>
        <v>D:\\研究生考试\\2025\\2025博士\\7 普通招考\\考生照片\\1040599843.jpg</v>
      </c>
      <c r="T93" s="38" t="str">
        <f t="shared" si="5"/>
        <v>男</v>
      </c>
      <c r="U93" s="38" t="s">
        <v>2341</v>
      </c>
      <c r="V93" s="38" t="s">
        <v>2343</v>
      </c>
      <c r="W93" s="38" t="s">
        <v>2342</v>
      </c>
      <c r="X93" s="38" t="s">
        <v>2344</v>
      </c>
      <c r="Y93" s="38" t="s">
        <v>174</v>
      </c>
      <c r="Z93" s="38" t="s">
        <v>2555</v>
      </c>
      <c r="AA93" s="38" t="s">
        <v>152</v>
      </c>
      <c r="AB93" s="38" t="s">
        <v>153</v>
      </c>
      <c r="AC93" s="38" t="s">
        <v>2346</v>
      </c>
      <c r="AD93" s="38" t="s">
        <v>2347</v>
      </c>
      <c r="AE93" s="38" t="s">
        <v>2348</v>
      </c>
      <c r="AF93" s="38" t="s">
        <v>2349</v>
      </c>
      <c r="AG93" s="38" t="s">
        <v>167</v>
      </c>
      <c r="AH93" s="42" t="s">
        <v>2350</v>
      </c>
      <c r="AI93" s="45" t="s">
        <v>2350</v>
      </c>
      <c r="AJ93" s="38" t="s">
        <v>2625</v>
      </c>
      <c r="AK93" s="38" t="s">
        <v>2624</v>
      </c>
      <c r="AL93" s="38" t="s">
        <v>2626</v>
      </c>
      <c r="AM93" s="38" t="s">
        <v>161</v>
      </c>
      <c r="AN93" s="38" t="s">
        <v>2625</v>
      </c>
      <c r="AO93" s="38" t="s">
        <v>171</v>
      </c>
      <c r="AP93" s="38" t="s">
        <v>2627</v>
      </c>
      <c r="AQ93" s="38" t="s">
        <v>161</v>
      </c>
      <c r="AR93" s="38" t="s">
        <v>156</v>
      </c>
      <c r="AS93" s="38" t="s">
        <v>156</v>
      </c>
      <c r="AT93" s="38" t="s">
        <v>174</v>
      </c>
      <c r="AU93" s="38" t="s">
        <v>175</v>
      </c>
      <c r="AV93" s="38" t="s">
        <v>1598</v>
      </c>
      <c r="AW93" s="38" t="s">
        <v>1598</v>
      </c>
      <c r="AX93" s="38" t="s">
        <v>1598</v>
      </c>
      <c r="AY93" s="38" t="s">
        <v>241</v>
      </c>
      <c r="AZ93" s="38" t="s">
        <v>200</v>
      </c>
      <c r="BA93" s="38" t="s">
        <v>625</v>
      </c>
      <c r="BB93" s="38" t="s">
        <v>364</v>
      </c>
      <c r="BC93" s="38" t="s">
        <v>202</v>
      </c>
      <c r="BD93" s="38" t="s">
        <v>184</v>
      </c>
      <c r="BE93" s="38" t="s">
        <v>200</v>
      </c>
      <c r="BF93" s="38" t="s">
        <v>2628</v>
      </c>
      <c r="BG93" s="38" t="s">
        <v>186</v>
      </c>
      <c r="BH93" s="38" t="s">
        <v>2629</v>
      </c>
      <c r="BI93" s="38" t="s">
        <v>186</v>
      </c>
      <c r="BJ93" s="38" t="s">
        <v>2630</v>
      </c>
      <c r="BK93" s="38" t="s">
        <v>2631</v>
      </c>
      <c r="BL93" s="38" t="s">
        <v>2359</v>
      </c>
      <c r="BM93" s="38" t="s">
        <v>2360</v>
      </c>
      <c r="BN93" s="38" t="s">
        <v>344</v>
      </c>
      <c r="BO93" s="38" t="s">
        <v>2632</v>
      </c>
      <c r="BP93" s="38" t="s">
        <v>2630</v>
      </c>
      <c r="BQ93" s="38" t="s">
        <v>2631</v>
      </c>
      <c r="BR93" s="38" t="s">
        <v>2359</v>
      </c>
      <c r="BS93" s="38" t="s">
        <v>2360</v>
      </c>
      <c r="BT93" s="38" t="s">
        <v>344</v>
      </c>
      <c r="BU93" s="38" t="s">
        <v>2633</v>
      </c>
      <c r="BV93" s="38" t="s">
        <v>156</v>
      </c>
      <c r="BW93" s="38" t="s">
        <v>154</v>
      </c>
      <c r="BX93" s="38" t="s">
        <v>200</v>
      </c>
      <c r="BY93" s="38" t="s">
        <v>659</v>
      </c>
      <c r="BZ93" s="38" t="s">
        <v>2435</v>
      </c>
      <c r="CA93" s="38" t="s">
        <v>584</v>
      </c>
      <c r="CB93" s="38" t="s">
        <v>171</v>
      </c>
      <c r="CC93" s="38" t="s">
        <v>156</v>
      </c>
      <c r="CD93" s="38" t="s">
        <v>154</v>
      </c>
      <c r="CE93" s="38" t="s">
        <v>200</v>
      </c>
      <c r="CF93" s="38" t="s">
        <v>659</v>
      </c>
      <c r="CG93" s="38" t="s">
        <v>2435</v>
      </c>
      <c r="CH93" s="38" t="s">
        <v>584</v>
      </c>
      <c r="CI93" s="38" t="s">
        <v>171</v>
      </c>
      <c r="CJ93" s="38" t="s">
        <v>541</v>
      </c>
      <c r="CK93" s="38" t="s">
        <v>173</v>
      </c>
      <c r="CL93" s="38" t="s">
        <v>2634</v>
      </c>
      <c r="CM93" s="38" t="s">
        <v>154</v>
      </c>
      <c r="CN93" s="38" t="s">
        <v>200</v>
      </c>
      <c r="CO93" s="38" t="s">
        <v>2341</v>
      </c>
      <c r="CP93" s="38" t="s">
        <v>2343</v>
      </c>
      <c r="CQ93" s="38" t="s">
        <v>2342</v>
      </c>
      <c r="CR93" s="38" t="s">
        <v>2344</v>
      </c>
      <c r="CS93" s="38" t="s">
        <v>174</v>
      </c>
      <c r="CT93" s="38" t="s">
        <v>2555</v>
      </c>
      <c r="CU93" s="38" t="s">
        <v>201</v>
      </c>
      <c r="CV93" s="38" t="s">
        <v>190</v>
      </c>
      <c r="CW93" s="38" t="s">
        <v>156</v>
      </c>
      <c r="CX93" s="38" t="s">
        <v>202</v>
      </c>
      <c r="CY93" s="38" t="s">
        <v>202</v>
      </c>
      <c r="CZ93" s="38" t="s">
        <v>175</v>
      </c>
      <c r="DA93" s="38" t="s">
        <v>171</v>
      </c>
      <c r="DB93" s="38" t="s">
        <v>171</v>
      </c>
      <c r="DC93" s="38" t="s">
        <v>152</v>
      </c>
      <c r="DD93" s="38" t="s">
        <v>153</v>
      </c>
      <c r="DE93" s="38" t="s">
        <v>2346</v>
      </c>
      <c r="DF93" s="38" t="s">
        <v>2347</v>
      </c>
      <c r="DG93" s="38" t="s">
        <v>2348</v>
      </c>
      <c r="DH93" s="38" t="s">
        <v>2349</v>
      </c>
      <c r="DI93" s="38" t="s">
        <v>625</v>
      </c>
      <c r="DJ93" s="38" t="s">
        <v>364</v>
      </c>
      <c r="DK93" s="38" t="s">
        <v>175</v>
      </c>
      <c r="DL93" s="38" t="s">
        <v>2624</v>
      </c>
      <c r="DM93" s="38" t="s">
        <v>2635</v>
      </c>
      <c r="DN93" s="38" t="s">
        <v>171</v>
      </c>
      <c r="DO93" s="38" t="s">
        <v>171</v>
      </c>
      <c r="DP93" s="38" t="s">
        <v>171</v>
      </c>
      <c r="DQ93" s="38" t="s">
        <v>171</v>
      </c>
      <c r="DR93" s="38" t="s">
        <v>2636</v>
      </c>
      <c r="DS93" s="38" t="s">
        <v>2637</v>
      </c>
      <c r="DT93" s="38" t="s">
        <v>2638</v>
      </c>
      <c r="DU93" s="38" t="s">
        <v>380</v>
      </c>
      <c r="DV93" s="38" t="s">
        <v>380</v>
      </c>
      <c r="DW93" s="38" t="s">
        <v>351</v>
      </c>
      <c r="DX93" s="38" t="s">
        <v>351</v>
      </c>
      <c r="DY93" s="38" t="s">
        <v>209</v>
      </c>
      <c r="DZ93" s="38" t="s">
        <v>171</v>
      </c>
    </row>
    <row r="94" spans="1:130">
      <c r="A94" s="38" t="s">
        <v>2639</v>
      </c>
      <c r="B94" s="38" t="s">
        <v>2640</v>
      </c>
      <c r="C94" s="38" t="s">
        <v>2641</v>
      </c>
      <c r="D94" s="38" t="s">
        <v>2642</v>
      </c>
      <c r="E94" s="38" t="s">
        <v>2643</v>
      </c>
      <c r="F94" s="38" t="s">
        <v>2644</v>
      </c>
      <c r="G94" s="38" t="s">
        <v>215</v>
      </c>
      <c r="H94" s="38" t="s">
        <v>2645</v>
      </c>
      <c r="I94" s="39" t="s">
        <v>152</v>
      </c>
      <c r="J94" s="38" t="s">
        <v>153</v>
      </c>
      <c r="K94" s="20" t="str">
        <f>IF(VLOOKUP(B94,免考英语!G:I,3,0)="是","是","")</f>
        <v/>
      </c>
      <c r="L94" s="38" t="s">
        <v>154</v>
      </c>
      <c r="M94" s="62" t="s">
        <v>155</v>
      </c>
      <c r="N94" s="62" t="s">
        <v>156</v>
      </c>
      <c r="O94" s="38" t="s">
        <v>2341</v>
      </c>
      <c r="P94" s="38" t="s">
        <v>2363</v>
      </c>
      <c r="Q94" s="62" t="s">
        <v>161</v>
      </c>
      <c r="R94" s="38" t="str">
        <f t="shared" si="6"/>
        <v>104055108571101</v>
      </c>
      <c r="S94" s="38" t="str">
        <f t="shared" si="4"/>
        <v>D:\\研究生考试\\2025\\2025博士\\7 普通招考\\考生照片\\1040599740.jpg</v>
      </c>
      <c r="T94" s="38" t="str">
        <f t="shared" si="5"/>
        <v>女</v>
      </c>
      <c r="U94" s="38" t="s">
        <v>2341</v>
      </c>
      <c r="V94" s="38" t="s">
        <v>2343</v>
      </c>
      <c r="W94" s="38" t="s">
        <v>2363</v>
      </c>
      <c r="X94" s="38" t="s">
        <v>2360</v>
      </c>
      <c r="Y94" s="38" t="s">
        <v>678</v>
      </c>
      <c r="Z94" s="38" t="s">
        <v>679</v>
      </c>
      <c r="AA94" s="38" t="s">
        <v>152</v>
      </c>
      <c r="AB94" s="38" t="s">
        <v>153</v>
      </c>
      <c r="AC94" s="38" t="s">
        <v>2346</v>
      </c>
      <c r="AD94" s="38" t="s">
        <v>2347</v>
      </c>
      <c r="AE94" s="38" t="s">
        <v>2348</v>
      </c>
      <c r="AF94" s="38" t="s">
        <v>2349</v>
      </c>
      <c r="AG94" s="38" t="s">
        <v>680</v>
      </c>
      <c r="AH94" s="42" t="s">
        <v>2350</v>
      </c>
      <c r="AI94" s="45" t="s">
        <v>2350</v>
      </c>
      <c r="AJ94" s="38" t="s">
        <v>2646</v>
      </c>
      <c r="AK94" s="38" t="s">
        <v>2643</v>
      </c>
      <c r="AL94" s="38" t="s">
        <v>2647</v>
      </c>
      <c r="AM94" s="38" t="s">
        <v>161</v>
      </c>
      <c r="AN94" s="38" t="s">
        <v>2646</v>
      </c>
      <c r="AO94" s="38" t="s">
        <v>171</v>
      </c>
      <c r="AP94" s="38" t="s">
        <v>2648</v>
      </c>
      <c r="AQ94" s="38" t="s">
        <v>161</v>
      </c>
      <c r="AR94" s="38" t="s">
        <v>173</v>
      </c>
      <c r="AS94" s="38" t="s">
        <v>173</v>
      </c>
      <c r="AT94" s="38" t="s">
        <v>161</v>
      </c>
      <c r="AU94" s="38" t="s">
        <v>175</v>
      </c>
      <c r="AV94" s="38" t="s">
        <v>2649</v>
      </c>
      <c r="AW94" s="38" t="s">
        <v>2649</v>
      </c>
      <c r="AX94" s="38" t="s">
        <v>2650</v>
      </c>
      <c r="AY94" s="38" t="s">
        <v>2650</v>
      </c>
      <c r="AZ94" s="38" t="s">
        <v>2651</v>
      </c>
      <c r="BA94" s="38" t="s">
        <v>2652</v>
      </c>
      <c r="BB94" s="38" t="s">
        <v>2653</v>
      </c>
      <c r="BC94" s="38" t="s">
        <v>331</v>
      </c>
      <c r="BD94" s="38" t="s">
        <v>496</v>
      </c>
      <c r="BE94" s="38" t="s">
        <v>2645</v>
      </c>
      <c r="BF94" s="38" t="s">
        <v>2654</v>
      </c>
      <c r="BG94" s="38" t="s">
        <v>186</v>
      </c>
      <c r="BH94" s="38" t="s">
        <v>2655</v>
      </c>
      <c r="BI94" s="38" t="s">
        <v>2656</v>
      </c>
      <c r="BJ94" s="38" t="s">
        <v>154</v>
      </c>
      <c r="BK94" s="38" t="s">
        <v>200</v>
      </c>
      <c r="BL94" s="38" t="s">
        <v>2657</v>
      </c>
      <c r="BM94" s="38" t="s">
        <v>2658</v>
      </c>
      <c r="BN94" s="38" t="s">
        <v>2659</v>
      </c>
      <c r="BO94" s="38" t="s">
        <v>2660</v>
      </c>
      <c r="BP94" s="38" t="s">
        <v>154</v>
      </c>
      <c r="BQ94" s="38" t="s">
        <v>200</v>
      </c>
      <c r="BR94" s="38" t="s">
        <v>2657</v>
      </c>
      <c r="BS94" s="38" t="s">
        <v>2658</v>
      </c>
      <c r="BT94" s="38" t="s">
        <v>2659</v>
      </c>
      <c r="BU94" s="38" t="s">
        <v>2661</v>
      </c>
      <c r="BV94" s="38" t="s">
        <v>156</v>
      </c>
      <c r="BW94" s="38" t="s">
        <v>2403</v>
      </c>
      <c r="BX94" s="38" t="s">
        <v>2404</v>
      </c>
      <c r="BY94" s="38" t="s">
        <v>2662</v>
      </c>
      <c r="BZ94" s="38" t="s">
        <v>2658</v>
      </c>
      <c r="CA94" s="38" t="s">
        <v>859</v>
      </c>
      <c r="CB94" s="38" t="s">
        <v>2663</v>
      </c>
      <c r="CC94" s="38" t="s">
        <v>173</v>
      </c>
      <c r="CD94" s="38" t="s">
        <v>171</v>
      </c>
      <c r="CE94" s="38" t="s">
        <v>171</v>
      </c>
      <c r="CF94" s="38" t="s">
        <v>171</v>
      </c>
      <c r="CG94" s="38" t="s">
        <v>171</v>
      </c>
      <c r="CH94" s="38" t="s">
        <v>171</v>
      </c>
      <c r="CI94" s="38" t="s">
        <v>171</v>
      </c>
      <c r="CJ94" s="38" t="s">
        <v>2664</v>
      </c>
      <c r="CK94" s="38" t="s">
        <v>198</v>
      </c>
      <c r="CL94" s="38" t="s">
        <v>171</v>
      </c>
      <c r="CM94" s="38" t="s">
        <v>154</v>
      </c>
      <c r="CN94" s="38" t="s">
        <v>200</v>
      </c>
      <c r="CO94" s="38" t="s">
        <v>2341</v>
      </c>
      <c r="CP94" s="38" t="s">
        <v>2343</v>
      </c>
      <c r="CQ94" s="38" t="s">
        <v>2363</v>
      </c>
      <c r="CR94" s="38" t="s">
        <v>2360</v>
      </c>
      <c r="CS94" s="38" t="s">
        <v>678</v>
      </c>
      <c r="CT94" s="38" t="s">
        <v>679</v>
      </c>
      <c r="CU94" s="38" t="s">
        <v>201</v>
      </c>
      <c r="CV94" s="38" t="s">
        <v>190</v>
      </c>
      <c r="CW94" s="38" t="s">
        <v>156</v>
      </c>
      <c r="CX94" s="38" t="s">
        <v>202</v>
      </c>
      <c r="CY94" s="38" t="s">
        <v>202</v>
      </c>
      <c r="CZ94" s="38" t="s">
        <v>175</v>
      </c>
      <c r="DA94" s="38" t="s">
        <v>171</v>
      </c>
      <c r="DB94" s="38" t="s">
        <v>171</v>
      </c>
      <c r="DC94" s="38" t="s">
        <v>152</v>
      </c>
      <c r="DD94" s="38" t="s">
        <v>153</v>
      </c>
      <c r="DE94" s="38" t="s">
        <v>2346</v>
      </c>
      <c r="DF94" s="38" t="s">
        <v>2347</v>
      </c>
      <c r="DG94" s="38" t="s">
        <v>2348</v>
      </c>
      <c r="DH94" s="38" t="s">
        <v>2349</v>
      </c>
      <c r="DI94" s="38" t="s">
        <v>2665</v>
      </c>
      <c r="DJ94" s="38" t="s">
        <v>2653</v>
      </c>
      <c r="DK94" s="38" t="s">
        <v>2643</v>
      </c>
      <c r="DL94" s="38" t="s">
        <v>2643</v>
      </c>
      <c r="DM94" s="38" t="s">
        <v>2666</v>
      </c>
      <c r="DN94" s="38" t="s">
        <v>171</v>
      </c>
      <c r="DO94" s="38" t="s">
        <v>171</v>
      </c>
      <c r="DP94" s="38" t="s">
        <v>171</v>
      </c>
      <c r="DQ94" s="38" t="s">
        <v>171</v>
      </c>
      <c r="DR94" s="38" t="s">
        <v>2643</v>
      </c>
      <c r="DS94" s="38" t="s">
        <v>2667</v>
      </c>
      <c r="DT94" s="38" t="s">
        <v>2668</v>
      </c>
      <c r="DU94" s="38" t="s">
        <v>351</v>
      </c>
      <c r="DV94" s="38" t="s">
        <v>351</v>
      </c>
      <c r="DW94" s="38" t="s">
        <v>171</v>
      </c>
      <c r="DX94" s="38" t="s">
        <v>319</v>
      </c>
      <c r="DY94" s="38" t="s">
        <v>209</v>
      </c>
      <c r="DZ94" s="38" t="s">
        <v>171</v>
      </c>
    </row>
    <row r="95" spans="1:130">
      <c r="A95" s="38" t="s">
        <v>2669</v>
      </c>
      <c r="B95" s="38" t="s">
        <v>2670</v>
      </c>
      <c r="C95" s="38" t="s">
        <v>2671</v>
      </c>
      <c r="D95" s="38" t="s">
        <v>148</v>
      </c>
      <c r="E95" s="38" t="s">
        <v>2672</v>
      </c>
      <c r="F95" s="38" t="s">
        <v>2418</v>
      </c>
      <c r="G95" s="38" t="s">
        <v>215</v>
      </c>
      <c r="H95" s="38" t="s">
        <v>2673</v>
      </c>
      <c r="I95" s="39" t="s">
        <v>152</v>
      </c>
      <c r="J95" s="38" t="s">
        <v>153</v>
      </c>
      <c r="K95" s="20" t="str">
        <f>IF(VLOOKUP(B95,免考英语!G:I,3,0)="是","是","")</f>
        <v/>
      </c>
      <c r="L95" s="38" t="s">
        <v>154</v>
      </c>
      <c r="M95" s="62" t="s">
        <v>155</v>
      </c>
      <c r="N95" s="62" t="s">
        <v>156</v>
      </c>
      <c r="O95" s="38" t="s">
        <v>2341</v>
      </c>
      <c r="P95" s="38" t="s">
        <v>2363</v>
      </c>
      <c r="Q95" s="62" t="s">
        <v>448</v>
      </c>
      <c r="R95" s="38" t="str">
        <f t="shared" si="6"/>
        <v>104055108571102</v>
      </c>
      <c r="S95" s="38" t="str">
        <f t="shared" si="4"/>
        <v>D:\\研究生考试\\2025\\2025博士\\7 普通招考\\考生照片\\1040599766.jpg</v>
      </c>
      <c r="T95" s="38" t="str">
        <f t="shared" si="5"/>
        <v>女</v>
      </c>
      <c r="U95" s="38" t="s">
        <v>2341</v>
      </c>
      <c r="V95" s="38" t="s">
        <v>2343</v>
      </c>
      <c r="W95" s="38" t="s">
        <v>2363</v>
      </c>
      <c r="X95" s="38" t="s">
        <v>2360</v>
      </c>
      <c r="Y95" s="38" t="s">
        <v>678</v>
      </c>
      <c r="Z95" s="38" t="s">
        <v>679</v>
      </c>
      <c r="AA95" s="38" t="s">
        <v>152</v>
      </c>
      <c r="AB95" s="38" t="s">
        <v>153</v>
      </c>
      <c r="AC95" s="38" t="s">
        <v>2346</v>
      </c>
      <c r="AD95" s="38" t="s">
        <v>2347</v>
      </c>
      <c r="AE95" s="38" t="s">
        <v>2348</v>
      </c>
      <c r="AF95" s="38" t="s">
        <v>2349</v>
      </c>
      <c r="AG95" s="38" t="s">
        <v>680</v>
      </c>
      <c r="AH95" s="42" t="s">
        <v>2350</v>
      </c>
      <c r="AI95" s="45" t="s">
        <v>2350</v>
      </c>
      <c r="AJ95" s="38" t="s">
        <v>2674</v>
      </c>
      <c r="AK95" s="38" t="s">
        <v>2672</v>
      </c>
      <c r="AL95" s="38" t="s">
        <v>2675</v>
      </c>
      <c r="AM95" s="38" t="s">
        <v>161</v>
      </c>
      <c r="AN95" s="38" t="s">
        <v>2674</v>
      </c>
      <c r="AO95" s="38" t="s">
        <v>171</v>
      </c>
      <c r="AP95" s="38" t="s">
        <v>2676</v>
      </c>
      <c r="AQ95" s="38" t="s">
        <v>161</v>
      </c>
      <c r="AR95" s="38" t="s">
        <v>173</v>
      </c>
      <c r="AS95" s="38" t="s">
        <v>173</v>
      </c>
      <c r="AT95" s="38" t="s">
        <v>677</v>
      </c>
      <c r="AU95" s="38" t="s">
        <v>175</v>
      </c>
      <c r="AV95" s="38" t="s">
        <v>2677</v>
      </c>
      <c r="AW95" s="38" t="s">
        <v>2677</v>
      </c>
      <c r="AX95" s="38" t="s">
        <v>221</v>
      </c>
      <c r="AY95" s="38" t="s">
        <v>2354</v>
      </c>
      <c r="AZ95" s="38" t="s">
        <v>2673</v>
      </c>
      <c r="BA95" s="38" t="s">
        <v>2678</v>
      </c>
      <c r="BB95" s="38" t="s">
        <v>996</v>
      </c>
      <c r="BC95" s="38" t="s">
        <v>225</v>
      </c>
      <c r="BD95" s="38" t="s">
        <v>184</v>
      </c>
      <c r="BE95" s="38" t="s">
        <v>2673</v>
      </c>
      <c r="BF95" s="38" t="s">
        <v>2679</v>
      </c>
      <c r="BG95" s="38" t="s">
        <v>186</v>
      </c>
      <c r="BH95" s="38" t="s">
        <v>2680</v>
      </c>
      <c r="BI95" s="38" t="s">
        <v>2681</v>
      </c>
      <c r="BJ95" s="38" t="s">
        <v>2682</v>
      </c>
      <c r="BK95" s="38" t="s">
        <v>2683</v>
      </c>
      <c r="BL95" s="38" t="s">
        <v>1483</v>
      </c>
      <c r="BM95" s="38" t="s">
        <v>1484</v>
      </c>
      <c r="BN95" s="38" t="s">
        <v>1723</v>
      </c>
      <c r="BO95" s="38" t="s">
        <v>2684</v>
      </c>
      <c r="BP95" s="38" t="s">
        <v>2682</v>
      </c>
      <c r="BQ95" s="38" t="s">
        <v>2683</v>
      </c>
      <c r="BR95" s="38" t="s">
        <v>1483</v>
      </c>
      <c r="BS95" s="38" t="s">
        <v>1484</v>
      </c>
      <c r="BT95" s="38" t="s">
        <v>1723</v>
      </c>
      <c r="BU95" s="38" t="s">
        <v>2685</v>
      </c>
      <c r="BV95" s="38" t="s">
        <v>156</v>
      </c>
      <c r="BW95" s="38" t="s">
        <v>2686</v>
      </c>
      <c r="BX95" s="38" t="s">
        <v>2687</v>
      </c>
      <c r="BY95" s="38" t="s">
        <v>2688</v>
      </c>
      <c r="BZ95" s="38" t="s">
        <v>2689</v>
      </c>
      <c r="CA95" s="38" t="s">
        <v>859</v>
      </c>
      <c r="CB95" s="38" t="s">
        <v>2690</v>
      </c>
      <c r="CC95" s="38" t="s">
        <v>156</v>
      </c>
      <c r="CD95" s="38" t="s">
        <v>2686</v>
      </c>
      <c r="CE95" s="38" t="s">
        <v>2687</v>
      </c>
      <c r="CF95" s="38" t="s">
        <v>2688</v>
      </c>
      <c r="CG95" s="38" t="s">
        <v>2689</v>
      </c>
      <c r="CH95" s="38" t="s">
        <v>859</v>
      </c>
      <c r="CI95" s="38" t="s">
        <v>2691</v>
      </c>
      <c r="CJ95" s="38" t="s">
        <v>703</v>
      </c>
      <c r="CK95" s="38" t="s">
        <v>173</v>
      </c>
      <c r="CL95" s="38" t="s">
        <v>171</v>
      </c>
      <c r="CM95" s="38" t="s">
        <v>154</v>
      </c>
      <c r="CN95" s="38" t="s">
        <v>200</v>
      </c>
      <c r="CO95" s="38" t="s">
        <v>2341</v>
      </c>
      <c r="CP95" s="38" t="s">
        <v>2343</v>
      </c>
      <c r="CQ95" s="38" t="s">
        <v>2363</v>
      </c>
      <c r="CR95" s="38" t="s">
        <v>2360</v>
      </c>
      <c r="CS95" s="38" t="s">
        <v>678</v>
      </c>
      <c r="CT95" s="38" t="s">
        <v>679</v>
      </c>
      <c r="CU95" s="38" t="s">
        <v>201</v>
      </c>
      <c r="CV95" s="38" t="s">
        <v>190</v>
      </c>
      <c r="CW95" s="38" t="s">
        <v>156</v>
      </c>
      <c r="CX95" s="38" t="s">
        <v>202</v>
      </c>
      <c r="CY95" s="38" t="s">
        <v>183</v>
      </c>
      <c r="CZ95" s="38" t="s">
        <v>175</v>
      </c>
      <c r="DA95" s="38" t="s">
        <v>2354</v>
      </c>
      <c r="DB95" s="38" t="s">
        <v>2673</v>
      </c>
      <c r="DC95" s="38" t="s">
        <v>152</v>
      </c>
      <c r="DD95" s="38" t="s">
        <v>153</v>
      </c>
      <c r="DE95" s="38" t="s">
        <v>2346</v>
      </c>
      <c r="DF95" s="38" t="s">
        <v>2347</v>
      </c>
      <c r="DG95" s="38" t="s">
        <v>2348</v>
      </c>
      <c r="DH95" s="38" t="s">
        <v>2349</v>
      </c>
      <c r="DI95" s="38" t="s">
        <v>2692</v>
      </c>
      <c r="DJ95" s="38" t="s">
        <v>996</v>
      </c>
      <c r="DK95" s="38" t="s">
        <v>2672</v>
      </c>
      <c r="DL95" s="38" t="s">
        <v>2672</v>
      </c>
      <c r="DM95" s="38" t="s">
        <v>2693</v>
      </c>
      <c r="DN95" s="38" t="s">
        <v>171</v>
      </c>
      <c r="DO95" s="38" t="s">
        <v>171</v>
      </c>
      <c r="DP95" s="38" t="s">
        <v>171</v>
      </c>
      <c r="DQ95" s="38" t="s">
        <v>171</v>
      </c>
      <c r="DR95" s="38" t="s">
        <v>2694</v>
      </c>
      <c r="DS95" s="38" t="s">
        <v>2695</v>
      </c>
      <c r="DT95" s="38" t="s">
        <v>171</v>
      </c>
      <c r="DU95" s="38" t="s">
        <v>184</v>
      </c>
      <c r="DV95" s="38" t="s">
        <v>184</v>
      </c>
      <c r="DW95" s="38" t="s">
        <v>1082</v>
      </c>
      <c r="DX95" s="38" t="s">
        <v>1082</v>
      </c>
      <c r="DY95" s="38" t="s">
        <v>209</v>
      </c>
      <c r="DZ95" s="38" t="s">
        <v>171</v>
      </c>
    </row>
    <row r="96" spans="1:130">
      <c r="A96" s="38" t="s">
        <v>2696</v>
      </c>
      <c r="B96" s="38" t="s">
        <v>2697</v>
      </c>
      <c r="C96" s="38" t="s">
        <v>2698</v>
      </c>
      <c r="D96" s="38" t="s">
        <v>148</v>
      </c>
      <c r="E96" s="38" t="s">
        <v>2699</v>
      </c>
      <c r="F96" s="38" t="s">
        <v>2515</v>
      </c>
      <c r="G96" s="38" t="s">
        <v>215</v>
      </c>
      <c r="H96" s="38" t="s">
        <v>2700</v>
      </c>
      <c r="I96" s="39" t="s">
        <v>152</v>
      </c>
      <c r="J96" s="38" t="s">
        <v>153</v>
      </c>
      <c r="K96" s="20" t="str">
        <f>IF(VLOOKUP(B96,免考英语!G:I,3,0)="是","是","")</f>
        <v/>
      </c>
      <c r="L96" s="38" t="s">
        <v>154</v>
      </c>
      <c r="M96" s="62" t="s">
        <v>155</v>
      </c>
      <c r="N96" s="62" t="s">
        <v>156</v>
      </c>
      <c r="O96" s="38" t="s">
        <v>2341</v>
      </c>
      <c r="P96" s="38" t="s">
        <v>2363</v>
      </c>
      <c r="Q96" s="62" t="s">
        <v>174</v>
      </c>
      <c r="R96" s="38" t="str">
        <f t="shared" si="6"/>
        <v>104055108571103</v>
      </c>
      <c r="S96" s="38" t="str">
        <f t="shared" si="4"/>
        <v>D:\\研究生考试\\2025\\2025博士\\7 普通招考\\考生照片\\1040599790.jpg</v>
      </c>
      <c r="T96" s="38" t="str">
        <f t="shared" si="5"/>
        <v>男</v>
      </c>
      <c r="U96" s="38" t="s">
        <v>2341</v>
      </c>
      <c r="V96" s="38" t="s">
        <v>2343</v>
      </c>
      <c r="W96" s="38" t="s">
        <v>2363</v>
      </c>
      <c r="X96" s="38" t="s">
        <v>2360</v>
      </c>
      <c r="Y96" s="38" t="s">
        <v>678</v>
      </c>
      <c r="Z96" s="38" t="s">
        <v>679</v>
      </c>
      <c r="AA96" s="38" t="s">
        <v>152</v>
      </c>
      <c r="AB96" s="38" t="s">
        <v>153</v>
      </c>
      <c r="AC96" s="38" t="s">
        <v>2346</v>
      </c>
      <c r="AD96" s="38" t="s">
        <v>2347</v>
      </c>
      <c r="AE96" s="38" t="s">
        <v>2348</v>
      </c>
      <c r="AF96" s="38" t="s">
        <v>2349</v>
      </c>
      <c r="AG96" s="38" t="s">
        <v>680</v>
      </c>
      <c r="AH96" s="42" t="s">
        <v>2350</v>
      </c>
      <c r="AI96" s="45" t="s">
        <v>2350</v>
      </c>
      <c r="AJ96" s="38" t="s">
        <v>2701</v>
      </c>
      <c r="AK96" s="38" t="s">
        <v>2699</v>
      </c>
      <c r="AL96" s="38" t="s">
        <v>2702</v>
      </c>
      <c r="AM96" s="38" t="s">
        <v>161</v>
      </c>
      <c r="AN96" s="38" t="s">
        <v>2701</v>
      </c>
      <c r="AO96" s="38" t="s">
        <v>171</v>
      </c>
      <c r="AP96" s="38" t="s">
        <v>2703</v>
      </c>
      <c r="AQ96" s="38" t="s">
        <v>161</v>
      </c>
      <c r="AR96" s="38" t="s">
        <v>156</v>
      </c>
      <c r="AS96" s="38" t="s">
        <v>156</v>
      </c>
      <c r="AT96" s="38" t="s">
        <v>174</v>
      </c>
      <c r="AU96" s="38" t="s">
        <v>175</v>
      </c>
      <c r="AV96" s="38" t="s">
        <v>2704</v>
      </c>
      <c r="AW96" s="38" t="s">
        <v>2704</v>
      </c>
      <c r="AX96" s="38" t="s">
        <v>2704</v>
      </c>
      <c r="AY96" s="38" t="s">
        <v>295</v>
      </c>
      <c r="AZ96" s="38" t="s">
        <v>2700</v>
      </c>
      <c r="BA96" s="38" t="s">
        <v>2705</v>
      </c>
      <c r="BB96" s="38" t="s">
        <v>2177</v>
      </c>
      <c r="BC96" s="38" t="s">
        <v>395</v>
      </c>
      <c r="BD96" s="38" t="s">
        <v>417</v>
      </c>
      <c r="BE96" s="38" t="s">
        <v>2700</v>
      </c>
      <c r="BF96" s="38" t="s">
        <v>2706</v>
      </c>
      <c r="BG96" s="38" t="s">
        <v>186</v>
      </c>
      <c r="BH96" s="38" t="s">
        <v>2707</v>
      </c>
      <c r="BI96" s="38" t="s">
        <v>2708</v>
      </c>
      <c r="BJ96" s="38" t="s">
        <v>2709</v>
      </c>
      <c r="BK96" s="38" t="s">
        <v>2710</v>
      </c>
      <c r="BL96" s="38" t="s">
        <v>2711</v>
      </c>
      <c r="BM96" s="38" t="s">
        <v>2712</v>
      </c>
      <c r="BN96" s="38" t="s">
        <v>400</v>
      </c>
      <c r="BO96" s="38" t="s">
        <v>2713</v>
      </c>
      <c r="BP96" s="38" t="s">
        <v>2709</v>
      </c>
      <c r="BQ96" s="38" t="s">
        <v>2710</v>
      </c>
      <c r="BR96" s="38" t="s">
        <v>2711</v>
      </c>
      <c r="BS96" s="38" t="s">
        <v>2712</v>
      </c>
      <c r="BT96" s="38" t="s">
        <v>400</v>
      </c>
      <c r="BU96" s="38" t="s">
        <v>2714</v>
      </c>
      <c r="BV96" s="38" t="s">
        <v>156</v>
      </c>
      <c r="BW96" s="38" t="s">
        <v>426</v>
      </c>
      <c r="BX96" s="38" t="s">
        <v>2715</v>
      </c>
      <c r="BY96" s="38" t="s">
        <v>190</v>
      </c>
      <c r="BZ96" s="38" t="s">
        <v>2716</v>
      </c>
      <c r="CA96" s="38" t="s">
        <v>2717</v>
      </c>
      <c r="CB96" s="38" t="s">
        <v>2718</v>
      </c>
      <c r="CC96" s="38" t="s">
        <v>156</v>
      </c>
      <c r="CD96" s="38" t="s">
        <v>426</v>
      </c>
      <c r="CE96" s="38" t="s">
        <v>2715</v>
      </c>
      <c r="CF96" s="38" t="s">
        <v>190</v>
      </c>
      <c r="CG96" s="38" t="s">
        <v>2716</v>
      </c>
      <c r="CH96" s="38" t="s">
        <v>2717</v>
      </c>
      <c r="CI96" s="38" t="s">
        <v>2718</v>
      </c>
      <c r="CJ96" s="38" t="s">
        <v>280</v>
      </c>
      <c r="CK96" s="38" t="s">
        <v>173</v>
      </c>
      <c r="CL96" s="38" t="s">
        <v>171</v>
      </c>
      <c r="CM96" s="38" t="s">
        <v>154</v>
      </c>
      <c r="CN96" s="38" t="s">
        <v>200</v>
      </c>
      <c r="CO96" s="38" t="s">
        <v>2341</v>
      </c>
      <c r="CP96" s="38" t="s">
        <v>2343</v>
      </c>
      <c r="CQ96" s="38" t="s">
        <v>2363</v>
      </c>
      <c r="CR96" s="38" t="s">
        <v>2360</v>
      </c>
      <c r="CS96" s="38" t="s">
        <v>678</v>
      </c>
      <c r="CT96" s="38" t="s">
        <v>679</v>
      </c>
      <c r="CU96" s="38" t="s">
        <v>201</v>
      </c>
      <c r="CV96" s="38" t="s">
        <v>190</v>
      </c>
      <c r="CW96" s="38" t="s">
        <v>156</v>
      </c>
      <c r="CX96" s="38" t="s">
        <v>202</v>
      </c>
      <c r="CY96" s="38" t="s">
        <v>183</v>
      </c>
      <c r="CZ96" s="38" t="s">
        <v>175</v>
      </c>
      <c r="DA96" s="38" t="s">
        <v>295</v>
      </c>
      <c r="DB96" s="38" t="s">
        <v>2700</v>
      </c>
      <c r="DC96" s="38" t="s">
        <v>152</v>
      </c>
      <c r="DD96" s="38" t="s">
        <v>153</v>
      </c>
      <c r="DE96" s="38" t="s">
        <v>2346</v>
      </c>
      <c r="DF96" s="38" t="s">
        <v>2347</v>
      </c>
      <c r="DG96" s="38" t="s">
        <v>2348</v>
      </c>
      <c r="DH96" s="38" t="s">
        <v>2349</v>
      </c>
      <c r="DI96" s="38" t="s">
        <v>2705</v>
      </c>
      <c r="DJ96" s="38" t="s">
        <v>2177</v>
      </c>
      <c r="DK96" s="38" t="s">
        <v>175</v>
      </c>
      <c r="DL96" s="38" t="s">
        <v>2699</v>
      </c>
      <c r="DM96" s="38" t="s">
        <v>2719</v>
      </c>
      <c r="DN96" s="38" t="s">
        <v>171</v>
      </c>
      <c r="DO96" s="38" t="s">
        <v>171</v>
      </c>
      <c r="DP96" s="38" t="s">
        <v>171</v>
      </c>
      <c r="DQ96" s="38" t="s">
        <v>171</v>
      </c>
      <c r="DR96" s="38" t="s">
        <v>2699</v>
      </c>
      <c r="DS96" s="38" t="s">
        <v>2720</v>
      </c>
      <c r="DT96" s="38" t="s">
        <v>171</v>
      </c>
      <c r="DU96" s="38" t="s">
        <v>395</v>
      </c>
      <c r="DV96" s="38" t="s">
        <v>395</v>
      </c>
      <c r="DW96" s="38" t="s">
        <v>678</v>
      </c>
      <c r="DX96" s="38" t="s">
        <v>678</v>
      </c>
      <c r="DY96" s="38" t="s">
        <v>209</v>
      </c>
      <c r="DZ96" s="38" t="s">
        <v>171</v>
      </c>
    </row>
    <row r="97" spans="1:132">
      <c r="A97" s="38" t="s">
        <v>2721</v>
      </c>
      <c r="B97" s="38" t="s">
        <v>2722</v>
      </c>
      <c r="C97" s="38" t="s">
        <v>2723</v>
      </c>
      <c r="D97" s="38" t="s">
        <v>148</v>
      </c>
      <c r="E97" s="38" t="s">
        <v>2724</v>
      </c>
      <c r="F97" s="38" t="s">
        <v>2725</v>
      </c>
      <c r="G97" s="38" t="s">
        <v>151</v>
      </c>
      <c r="I97" s="39" t="s">
        <v>152</v>
      </c>
      <c r="J97" s="38" t="s">
        <v>153</v>
      </c>
      <c r="K97" s="20" t="str">
        <f>IF(VLOOKUP(B97,免考英语!G:I,3,0)="是","是","")</f>
        <v/>
      </c>
      <c r="L97" s="38" t="s">
        <v>154</v>
      </c>
      <c r="M97" s="62" t="s">
        <v>155</v>
      </c>
      <c r="N97" s="62" t="s">
        <v>156</v>
      </c>
      <c r="O97" s="38" t="s">
        <v>2341</v>
      </c>
      <c r="P97" s="38" t="s">
        <v>2363</v>
      </c>
      <c r="Q97" s="62" t="s">
        <v>1014</v>
      </c>
      <c r="R97" s="38" t="str">
        <f t="shared" si="6"/>
        <v>104055108571104</v>
      </c>
      <c r="S97" s="38" t="str">
        <f t="shared" si="4"/>
        <v>D:\\研究生考试\\2025\\2025博士\\7 普通招考\\考生照片\\1040599782.jpg</v>
      </c>
      <c r="T97" s="38" t="str">
        <f t="shared" si="5"/>
        <v>男</v>
      </c>
      <c r="U97" s="38" t="s">
        <v>2341</v>
      </c>
      <c r="V97" s="38" t="s">
        <v>2343</v>
      </c>
      <c r="W97" s="38" t="s">
        <v>2363</v>
      </c>
      <c r="X97" s="38" t="s">
        <v>2360</v>
      </c>
      <c r="Y97" s="38" t="s">
        <v>678</v>
      </c>
      <c r="Z97" s="38" t="s">
        <v>679</v>
      </c>
      <c r="AA97" s="38" t="s">
        <v>152</v>
      </c>
      <c r="AB97" s="38" t="s">
        <v>153</v>
      </c>
      <c r="AC97" s="38" t="s">
        <v>2346</v>
      </c>
      <c r="AD97" s="38" t="s">
        <v>2347</v>
      </c>
      <c r="AE97" s="38" t="s">
        <v>2348</v>
      </c>
      <c r="AF97" s="38" t="s">
        <v>2349</v>
      </c>
      <c r="AG97" s="38" t="s">
        <v>680</v>
      </c>
      <c r="AH97" s="42" t="s">
        <v>2350</v>
      </c>
      <c r="AI97" s="45" t="s">
        <v>2350</v>
      </c>
      <c r="AJ97" s="38" t="s">
        <v>2726</v>
      </c>
      <c r="AK97" s="38" t="s">
        <v>2724</v>
      </c>
      <c r="AL97" s="38" t="s">
        <v>2727</v>
      </c>
      <c r="AM97" s="38" t="s">
        <v>161</v>
      </c>
      <c r="AN97" s="38" t="s">
        <v>2726</v>
      </c>
      <c r="AO97" s="38" t="s">
        <v>171</v>
      </c>
      <c r="AP97" s="38" t="s">
        <v>2728</v>
      </c>
      <c r="AQ97" s="38" t="s">
        <v>161</v>
      </c>
      <c r="AR97" s="38" t="s">
        <v>156</v>
      </c>
      <c r="AS97" s="38" t="s">
        <v>173</v>
      </c>
      <c r="AT97" s="38" t="s">
        <v>473</v>
      </c>
      <c r="AU97" s="38" t="s">
        <v>175</v>
      </c>
      <c r="AV97" s="38" t="s">
        <v>1111</v>
      </c>
      <c r="AW97" s="38" t="s">
        <v>1111</v>
      </c>
      <c r="AX97" s="38" t="s">
        <v>687</v>
      </c>
      <c r="AY97" s="38" t="s">
        <v>719</v>
      </c>
      <c r="AZ97" s="38" t="s">
        <v>2729</v>
      </c>
      <c r="BA97" s="38" t="s">
        <v>2730</v>
      </c>
      <c r="BB97" s="38" t="s">
        <v>2731</v>
      </c>
      <c r="BC97" s="38" t="s">
        <v>331</v>
      </c>
      <c r="BD97" s="38" t="s">
        <v>225</v>
      </c>
      <c r="BE97" s="38" t="s">
        <v>2732</v>
      </c>
      <c r="BF97" s="38" t="s">
        <v>2733</v>
      </c>
      <c r="BG97" s="38" t="s">
        <v>2734</v>
      </c>
      <c r="BH97" s="38" t="s">
        <v>2735</v>
      </c>
      <c r="BI97" s="38" t="s">
        <v>2736</v>
      </c>
      <c r="BJ97" s="38" t="s">
        <v>171</v>
      </c>
      <c r="BK97" s="38" t="s">
        <v>171</v>
      </c>
      <c r="BL97" s="38" t="s">
        <v>171</v>
      </c>
      <c r="BM97" s="38" t="s">
        <v>171</v>
      </c>
      <c r="BN97" s="38" t="s">
        <v>171</v>
      </c>
      <c r="BO97" s="38" t="s">
        <v>171</v>
      </c>
      <c r="BP97" s="38" t="s">
        <v>2002</v>
      </c>
      <c r="BQ97" s="38" t="s">
        <v>2003</v>
      </c>
      <c r="BR97" s="38" t="s">
        <v>2737</v>
      </c>
      <c r="BS97" s="38" t="s">
        <v>2738</v>
      </c>
      <c r="BT97" s="38" t="s">
        <v>2739</v>
      </c>
      <c r="BU97" s="38" t="s">
        <v>2740</v>
      </c>
      <c r="BV97" s="38" t="s">
        <v>198</v>
      </c>
      <c r="BW97" s="38" t="s">
        <v>154</v>
      </c>
      <c r="BX97" s="38" t="s">
        <v>200</v>
      </c>
      <c r="BY97" s="38" t="s">
        <v>2741</v>
      </c>
      <c r="BZ97" s="38" t="s">
        <v>2742</v>
      </c>
      <c r="CA97" s="38" t="s">
        <v>277</v>
      </c>
      <c r="CB97" s="38" t="s">
        <v>2743</v>
      </c>
      <c r="CC97" s="38" t="s">
        <v>156</v>
      </c>
      <c r="CD97" s="38" t="s">
        <v>154</v>
      </c>
      <c r="CE97" s="38" t="s">
        <v>200</v>
      </c>
      <c r="CF97" s="38" t="s">
        <v>2741</v>
      </c>
      <c r="CG97" s="38" t="s">
        <v>2742</v>
      </c>
      <c r="CH97" s="38" t="s">
        <v>277</v>
      </c>
      <c r="CI97" s="38" t="s">
        <v>2744</v>
      </c>
      <c r="CJ97" s="38" t="s">
        <v>280</v>
      </c>
      <c r="CK97" s="38" t="s">
        <v>173</v>
      </c>
      <c r="CL97" s="38" t="s">
        <v>171</v>
      </c>
      <c r="CM97" s="38" t="s">
        <v>154</v>
      </c>
      <c r="CN97" s="38" t="s">
        <v>200</v>
      </c>
      <c r="CO97" s="38" t="s">
        <v>2341</v>
      </c>
      <c r="CP97" s="38" t="s">
        <v>2343</v>
      </c>
      <c r="CQ97" s="38" t="s">
        <v>2363</v>
      </c>
      <c r="CR97" s="38" t="s">
        <v>2360</v>
      </c>
      <c r="CS97" s="38" t="s">
        <v>678</v>
      </c>
      <c r="CT97" s="38" t="s">
        <v>679</v>
      </c>
      <c r="CU97" s="38" t="s">
        <v>201</v>
      </c>
      <c r="CV97" s="38" t="s">
        <v>190</v>
      </c>
      <c r="CW97" s="38" t="s">
        <v>156</v>
      </c>
      <c r="CX97" s="38" t="s">
        <v>202</v>
      </c>
      <c r="CY97" s="38" t="s">
        <v>202</v>
      </c>
      <c r="CZ97" s="38" t="s">
        <v>175</v>
      </c>
      <c r="DA97" s="38" t="s">
        <v>171</v>
      </c>
      <c r="DB97" s="38" t="s">
        <v>171</v>
      </c>
      <c r="DC97" s="38" t="s">
        <v>152</v>
      </c>
      <c r="DD97" s="38" t="s">
        <v>153</v>
      </c>
      <c r="DE97" s="38" t="s">
        <v>2346</v>
      </c>
      <c r="DF97" s="38" t="s">
        <v>2347</v>
      </c>
      <c r="DG97" s="38" t="s">
        <v>2348</v>
      </c>
      <c r="DH97" s="38" t="s">
        <v>2349</v>
      </c>
      <c r="DI97" s="38" t="s">
        <v>2745</v>
      </c>
      <c r="DJ97" s="38" t="s">
        <v>689</v>
      </c>
      <c r="DK97" s="38" t="s">
        <v>2746</v>
      </c>
      <c r="DL97" s="38" t="s">
        <v>2724</v>
      </c>
      <c r="DM97" s="38" t="s">
        <v>2747</v>
      </c>
      <c r="DN97" s="38" t="s">
        <v>171</v>
      </c>
      <c r="DO97" s="38" t="s">
        <v>171</v>
      </c>
      <c r="DP97" s="38" t="s">
        <v>171</v>
      </c>
      <c r="DQ97" s="38" t="s">
        <v>171</v>
      </c>
      <c r="DR97" s="38" t="s">
        <v>2747</v>
      </c>
      <c r="DS97" s="38" t="s">
        <v>2748</v>
      </c>
      <c r="DT97" s="38" t="s">
        <v>2749</v>
      </c>
      <c r="DU97" s="38" t="s">
        <v>351</v>
      </c>
      <c r="DV97" s="38" t="s">
        <v>351</v>
      </c>
      <c r="DW97" s="38" t="s">
        <v>351</v>
      </c>
      <c r="DX97" s="38" t="s">
        <v>351</v>
      </c>
      <c r="DY97" s="38" t="s">
        <v>209</v>
      </c>
      <c r="DZ97" s="38" t="s">
        <v>171</v>
      </c>
    </row>
    <row r="98" spans="1:132">
      <c r="A98" s="38" t="s">
        <v>2750</v>
      </c>
      <c r="B98" s="38" t="s">
        <v>2751</v>
      </c>
      <c r="C98" s="38" t="s">
        <v>2752</v>
      </c>
      <c r="D98" s="38" t="s">
        <v>148</v>
      </c>
      <c r="E98" s="38" t="s">
        <v>2753</v>
      </c>
      <c r="F98" s="38" t="s">
        <v>2393</v>
      </c>
      <c r="G98" s="38" t="s">
        <v>215</v>
      </c>
      <c r="H98" s="38" t="s">
        <v>2754</v>
      </c>
      <c r="I98" s="44" t="s">
        <v>825</v>
      </c>
      <c r="J98" s="38" t="s">
        <v>153</v>
      </c>
      <c r="K98" s="20" t="str">
        <f>IF(VLOOKUP(B98,免考英语!G:I,3,0)="是","是","")</f>
        <v>是</v>
      </c>
      <c r="L98" s="38" t="s">
        <v>154</v>
      </c>
      <c r="M98" s="62" t="s">
        <v>155</v>
      </c>
      <c r="N98" s="62" t="s">
        <v>156</v>
      </c>
      <c r="O98" s="38" t="s">
        <v>2341</v>
      </c>
      <c r="P98" s="38" t="s">
        <v>2363</v>
      </c>
      <c r="Q98" s="62" t="s">
        <v>677</v>
      </c>
      <c r="R98" s="38" t="str">
        <f t="shared" si="6"/>
        <v>104055108571105</v>
      </c>
      <c r="S98" s="38" t="str">
        <f t="shared" si="4"/>
        <v>D:\\研究生考试\\2025\\2025博士\\7 普通招考\\考生照片\\1040599801.jpg</v>
      </c>
      <c r="T98" s="38" t="str">
        <f t="shared" si="5"/>
        <v>女</v>
      </c>
      <c r="U98" s="38" t="s">
        <v>2341</v>
      </c>
      <c r="V98" s="38" t="s">
        <v>2343</v>
      </c>
      <c r="W98" s="38" t="s">
        <v>2363</v>
      </c>
      <c r="X98" s="38" t="s">
        <v>2360</v>
      </c>
      <c r="Y98" s="38" t="s">
        <v>678</v>
      </c>
      <c r="Z98" s="38" t="s">
        <v>679</v>
      </c>
      <c r="AA98" s="38" t="s">
        <v>152</v>
      </c>
      <c r="AB98" s="38" t="s">
        <v>153</v>
      </c>
      <c r="AC98" s="38" t="s">
        <v>2346</v>
      </c>
      <c r="AD98" s="38" t="s">
        <v>2347</v>
      </c>
      <c r="AE98" s="38" t="s">
        <v>2348</v>
      </c>
      <c r="AF98" s="38" t="s">
        <v>2349</v>
      </c>
      <c r="AG98" s="38" t="s">
        <v>680</v>
      </c>
      <c r="AH98" s="42" t="s">
        <v>2350</v>
      </c>
      <c r="AI98" s="45" t="s">
        <v>2350</v>
      </c>
      <c r="AJ98" s="38" t="s">
        <v>2755</v>
      </c>
      <c r="AK98" s="38" t="s">
        <v>2753</v>
      </c>
      <c r="AL98" s="38" t="s">
        <v>2756</v>
      </c>
      <c r="AM98" s="38" t="s">
        <v>161</v>
      </c>
      <c r="AN98" s="38" t="s">
        <v>2755</v>
      </c>
      <c r="AO98" s="38" t="s">
        <v>171</v>
      </c>
      <c r="AP98" s="38" t="s">
        <v>2757</v>
      </c>
      <c r="AQ98" s="38" t="s">
        <v>161</v>
      </c>
      <c r="AR98" s="38" t="s">
        <v>173</v>
      </c>
      <c r="AS98" s="38" t="s">
        <v>173</v>
      </c>
      <c r="AT98" s="38" t="s">
        <v>161</v>
      </c>
      <c r="AU98" s="38" t="s">
        <v>175</v>
      </c>
      <c r="AV98" s="38" t="s">
        <v>2758</v>
      </c>
      <c r="AW98" s="38" t="s">
        <v>2758</v>
      </c>
      <c r="AX98" s="38" t="s">
        <v>2759</v>
      </c>
      <c r="AY98" s="38" t="s">
        <v>2759</v>
      </c>
      <c r="AZ98" s="38" t="s">
        <v>2754</v>
      </c>
      <c r="BA98" s="38" t="s">
        <v>2760</v>
      </c>
      <c r="BB98" s="38" t="s">
        <v>2761</v>
      </c>
      <c r="BC98" s="38" t="s">
        <v>225</v>
      </c>
      <c r="BD98" s="38" t="s">
        <v>184</v>
      </c>
      <c r="BE98" s="38" t="s">
        <v>2754</v>
      </c>
      <c r="BF98" s="38" t="s">
        <v>2762</v>
      </c>
      <c r="BG98" s="38" t="s">
        <v>2763</v>
      </c>
      <c r="BH98" s="38" t="s">
        <v>2764</v>
      </c>
      <c r="BI98" s="38" t="s">
        <v>2765</v>
      </c>
      <c r="BJ98" s="38" t="s">
        <v>2766</v>
      </c>
      <c r="BK98" s="38" t="s">
        <v>2767</v>
      </c>
      <c r="BL98" s="38" t="s">
        <v>2768</v>
      </c>
      <c r="BM98" s="38" t="s">
        <v>2569</v>
      </c>
      <c r="BN98" s="38" t="s">
        <v>2659</v>
      </c>
      <c r="BO98" s="38" t="s">
        <v>2769</v>
      </c>
      <c r="BP98" s="38" t="s">
        <v>2766</v>
      </c>
      <c r="BQ98" s="38" t="s">
        <v>2767</v>
      </c>
      <c r="BR98" s="38" t="s">
        <v>2768</v>
      </c>
      <c r="BS98" s="38" t="s">
        <v>2569</v>
      </c>
      <c r="BT98" s="38" t="s">
        <v>2659</v>
      </c>
      <c r="BU98" s="38" t="s">
        <v>2770</v>
      </c>
      <c r="BV98" s="38" t="s">
        <v>156</v>
      </c>
      <c r="BW98" s="38" t="s">
        <v>2771</v>
      </c>
      <c r="BX98" s="38" t="s">
        <v>2772</v>
      </c>
      <c r="BY98" s="38" t="s">
        <v>2568</v>
      </c>
      <c r="BZ98" s="38" t="s">
        <v>2569</v>
      </c>
      <c r="CA98" s="38" t="s">
        <v>233</v>
      </c>
      <c r="CB98" s="38" t="s">
        <v>2773</v>
      </c>
      <c r="CC98" s="38" t="s">
        <v>156</v>
      </c>
      <c r="CD98" s="38" t="s">
        <v>2771</v>
      </c>
      <c r="CE98" s="38" t="s">
        <v>2772</v>
      </c>
      <c r="CF98" s="38" t="s">
        <v>2568</v>
      </c>
      <c r="CG98" s="38" t="s">
        <v>2569</v>
      </c>
      <c r="CH98" s="38" t="s">
        <v>233</v>
      </c>
      <c r="CI98" s="38" t="s">
        <v>2774</v>
      </c>
      <c r="CJ98" s="38" t="s">
        <v>1004</v>
      </c>
      <c r="CK98" s="38" t="s">
        <v>173</v>
      </c>
      <c r="CL98" s="38" t="s">
        <v>171</v>
      </c>
      <c r="CM98" s="38" t="s">
        <v>154</v>
      </c>
      <c r="CN98" s="38" t="s">
        <v>200</v>
      </c>
      <c r="CO98" s="38" t="s">
        <v>2341</v>
      </c>
      <c r="CP98" s="38" t="s">
        <v>2343</v>
      </c>
      <c r="CQ98" s="38" t="s">
        <v>2363</v>
      </c>
      <c r="CR98" s="38" t="s">
        <v>2360</v>
      </c>
      <c r="CS98" s="38" t="s">
        <v>678</v>
      </c>
      <c r="CT98" s="38" t="s">
        <v>679</v>
      </c>
      <c r="CU98" s="38" t="s">
        <v>201</v>
      </c>
      <c r="CV98" s="38" t="s">
        <v>190</v>
      </c>
      <c r="CW98" s="38" t="s">
        <v>156</v>
      </c>
      <c r="CX98" s="38" t="s">
        <v>202</v>
      </c>
      <c r="CY98" s="38" t="s">
        <v>183</v>
      </c>
      <c r="CZ98" s="38" t="s">
        <v>175</v>
      </c>
      <c r="DA98" s="38" t="s">
        <v>2759</v>
      </c>
      <c r="DB98" s="38" t="s">
        <v>2754</v>
      </c>
      <c r="DC98" s="38" t="s">
        <v>152</v>
      </c>
      <c r="DD98" s="38" t="s">
        <v>153</v>
      </c>
      <c r="DE98" s="38" t="s">
        <v>2346</v>
      </c>
      <c r="DF98" s="38" t="s">
        <v>2347</v>
      </c>
      <c r="DG98" s="38" t="s">
        <v>2348</v>
      </c>
      <c r="DH98" s="38" t="s">
        <v>2349</v>
      </c>
      <c r="DI98" s="38" t="s">
        <v>2775</v>
      </c>
      <c r="DJ98" s="38" t="s">
        <v>2761</v>
      </c>
      <c r="DK98" s="38" t="s">
        <v>2776</v>
      </c>
      <c r="DL98" s="38" t="s">
        <v>2753</v>
      </c>
      <c r="DM98" s="38" t="s">
        <v>2777</v>
      </c>
      <c r="DN98" s="38" t="s">
        <v>171</v>
      </c>
      <c r="DO98" s="38" t="s">
        <v>171</v>
      </c>
      <c r="DP98" s="38" t="s">
        <v>171</v>
      </c>
      <c r="DQ98" s="38" t="s">
        <v>171</v>
      </c>
      <c r="DR98" s="38" t="s">
        <v>2778</v>
      </c>
      <c r="DS98" s="38" t="s">
        <v>2779</v>
      </c>
      <c r="DT98" s="38" t="s">
        <v>2780</v>
      </c>
      <c r="DU98" s="38" t="s">
        <v>351</v>
      </c>
      <c r="DV98" s="38" t="s">
        <v>351</v>
      </c>
      <c r="DW98" s="38" t="s">
        <v>819</v>
      </c>
      <c r="DX98" s="38" t="s">
        <v>819</v>
      </c>
      <c r="DY98" s="38" t="s">
        <v>209</v>
      </c>
      <c r="DZ98" s="38" t="s">
        <v>171</v>
      </c>
    </row>
    <row r="99" spans="1:132">
      <c r="A99" s="38" t="s">
        <v>2781</v>
      </c>
      <c r="B99" s="38" t="s">
        <v>2782</v>
      </c>
      <c r="C99" s="38" t="s">
        <v>2783</v>
      </c>
      <c r="D99" s="38" t="s">
        <v>148</v>
      </c>
      <c r="E99" s="38" t="s">
        <v>2784</v>
      </c>
      <c r="F99" s="38" t="s">
        <v>2725</v>
      </c>
      <c r="G99" s="38" t="s">
        <v>215</v>
      </c>
      <c r="H99" s="38" t="s">
        <v>2785</v>
      </c>
      <c r="I99" s="44" t="s">
        <v>825</v>
      </c>
      <c r="J99" s="38" t="s">
        <v>153</v>
      </c>
      <c r="K99" s="20" t="str">
        <f>IF(VLOOKUP(B99,免考英语!G:I,3,0)="是","是","")</f>
        <v>是</v>
      </c>
      <c r="L99" s="38" t="s">
        <v>154</v>
      </c>
      <c r="M99" s="62" t="s">
        <v>155</v>
      </c>
      <c r="N99" s="62" t="s">
        <v>156</v>
      </c>
      <c r="O99" s="38" t="s">
        <v>2341</v>
      </c>
      <c r="P99" s="38" t="s">
        <v>2363</v>
      </c>
      <c r="Q99" s="62" t="s">
        <v>714</v>
      </c>
      <c r="R99" s="38" t="str">
        <f t="shared" si="6"/>
        <v>104055108571106</v>
      </c>
      <c r="S99" s="38" t="str">
        <f t="shared" si="4"/>
        <v>D:\\研究生考试\\2025\\2025博士\\7 普通招考\\考生照片\\1040599912.jpg</v>
      </c>
      <c r="T99" s="38" t="str">
        <f t="shared" si="5"/>
        <v>男</v>
      </c>
      <c r="U99" s="38" t="s">
        <v>2341</v>
      </c>
      <c r="V99" s="38" t="s">
        <v>2343</v>
      </c>
      <c r="W99" s="38" t="s">
        <v>2363</v>
      </c>
      <c r="X99" s="38" t="s">
        <v>2360</v>
      </c>
      <c r="Y99" s="38" t="s">
        <v>678</v>
      </c>
      <c r="Z99" s="38" t="s">
        <v>679</v>
      </c>
      <c r="AA99" s="38" t="s">
        <v>152</v>
      </c>
      <c r="AB99" s="38" t="s">
        <v>153</v>
      </c>
      <c r="AC99" s="38" t="s">
        <v>2346</v>
      </c>
      <c r="AD99" s="38" t="s">
        <v>2347</v>
      </c>
      <c r="AE99" s="38" t="s">
        <v>2348</v>
      </c>
      <c r="AF99" s="38" t="s">
        <v>2349</v>
      </c>
      <c r="AG99" s="38" t="s">
        <v>680</v>
      </c>
      <c r="AH99" s="42" t="s">
        <v>2350</v>
      </c>
      <c r="AI99" s="45" t="s">
        <v>2350</v>
      </c>
      <c r="AJ99" s="38" t="s">
        <v>2786</v>
      </c>
      <c r="AK99" s="38" t="s">
        <v>2784</v>
      </c>
      <c r="AL99" s="38" t="s">
        <v>2787</v>
      </c>
      <c r="AM99" s="38" t="s">
        <v>161</v>
      </c>
      <c r="AN99" s="38" t="s">
        <v>2786</v>
      </c>
      <c r="AO99" s="38" t="s">
        <v>171</v>
      </c>
      <c r="AP99" s="38" t="s">
        <v>2788</v>
      </c>
      <c r="AQ99" s="38" t="s">
        <v>161</v>
      </c>
      <c r="AR99" s="38" t="s">
        <v>156</v>
      </c>
      <c r="AS99" s="38" t="s">
        <v>173</v>
      </c>
      <c r="AT99" s="38" t="s">
        <v>161</v>
      </c>
      <c r="AU99" s="38" t="s">
        <v>175</v>
      </c>
      <c r="AV99" s="38" t="s">
        <v>1775</v>
      </c>
      <c r="AW99" s="38" t="s">
        <v>1775</v>
      </c>
      <c r="AX99" s="38" t="s">
        <v>1775</v>
      </c>
      <c r="AY99" s="38" t="s">
        <v>2704</v>
      </c>
      <c r="AZ99" s="38" t="s">
        <v>2785</v>
      </c>
      <c r="BA99" s="38" t="s">
        <v>2789</v>
      </c>
      <c r="BB99" s="38" t="s">
        <v>2790</v>
      </c>
      <c r="BC99" s="38" t="s">
        <v>225</v>
      </c>
      <c r="BD99" s="38" t="s">
        <v>184</v>
      </c>
      <c r="BE99" s="38" t="s">
        <v>2785</v>
      </c>
      <c r="BF99" s="38" t="s">
        <v>2791</v>
      </c>
      <c r="BG99" s="38" t="s">
        <v>2792</v>
      </c>
      <c r="BH99" s="38" t="s">
        <v>2793</v>
      </c>
      <c r="BI99" s="38" t="s">
        <v>2794</v>
      </c>
      <c r="BJ99" s="38" t="s">
        <v>154</v>
      </c>
      <c r="BK99" s="38" t="s">
        <v>200</v>
      </c>
      <c r="BL99" s="38" t="s">
        <v>2359</v>
      </c>
      <c r="BM99" s="38" t="s">
        <v>2360</v>
      </c>
      <c r="BN99" s="38" t="s">
        <v>271</v>
      </c>
      <c r="BO99" s="38" t="s">
        <v>2795</v>
      </c>
      <c r="BP99" s="38" t="s">
        <v>154</v>
      </c>
      <c r="BQ99" s="38" t="s">
        <v>200</v>
      </c>
      <c r="BR99" s="38" t="s">
        <v>2359</v>
      </c>
      <c r="BS99" s="38" t="s">
        <v>2360</v>
      </c>
      <c r="BT99" s="38" t="s">
        <v>271</v>
      </c>
      <c r="BU99" s="38" t="s">
        <v>2796</v>
      </c>
      <c r="BV99" s="38" t="s">
        <v>156</v>
      </c>
      <c r="BW99" s="38" t="s">
        <v>154</v>
      </c>
      <c r="BX99" s="38" t="s">
        <v>200</v>
      </c>
      <c r="BY99" s="38" t="s">
        <v>190</v>
      </c>
      <c r="BZ99" s="38" t="s">
        <v>2360</v>
      </c>
      <c r="CA99" s="38" t="s">
        <v>484</v>
      </c>
      <c r="CB99" s="38" t="s">
        <v>2797</v>
      </c>
      <c r="CC99" s="38" t="s">
        <v>156</v>
      </c>
      <c r="CD99" s="38" t="s">
        <v>154</v>
      </c>
      <c r="CE99" s="38" t="s">
        <v>200</v>
      </c>
      <c r="CF99" s="38" t="s">
        <v>190</v>
      </c>
      <c r="CG99" s="38" t="s">
        <v>2360</v>
      </c>
      <c r="CH99" s="38" t="s">
        <v>484</v>
      </c>
      <c r="CI99" s="38" t="s">
        <v>2798</v>
      </c>
      <c r="CJ99" s="38" t="s">
        <v>240</v>
      </c>
      <c r="CK99" s="38" t="s">
        <v>173</v>
      </c>
      <c r="CL99" s="38" t="s">
        <v>171</v>
      </c>
      <c r="CM99" s="38" t="s">
        <v>154</v>
      </c>
      <c r="CN99" s="38" t="s">
        <v>200</v>
      </c>
      <c r="CO99" s="38" t="s">
        <v>2341</v>
      </c>
      <c r="CP99" s="38" t="s">
        <v>2343</v>
      </c>
      <c r="CQ99" s="38" t="s">
        <v>2363</v>
      </c>
      <c r="CR99" s="38" t="s">
        <v>2360</v>
      </c>
      <c r="CS99" s="38" t="s">
        <v>678</v>
      </c>
      <c r="CT99" s="38" t="s">
        <v>679</v>
      </c>
      <c r="CU99" s="38" t="s">
        <v>201</v>
      </c>
      <c r="CV99" s="38" t="s">
        <v>190</v>
      </c>
      <c r="CW99" s="38" t="s">
        <v>156</v>
      </c>
      <c r="CX99" s="38" t="s">
        <v>202</v>
      </c>
      <c r="CY99" s="38" t="s">
        <v>183</v>
      </c>
      <c r="CZ99" s="38" t="s">
        <v>175</v>
      </c>
      <c r="DA99" s="38" t="s">
        <v>2704</v>
      </c>
      <c r="DB99" s="38" t="s">
        <v>2785</v>
      </c>
      <c r="DC99" s="38" t="s">
        <v>152</v>
      </c>
      <c r="DD99" s="38" t="s">
        <v>153</v>
      </c>
      <c r="DE99" s="38" t="s">
        <v>2346</v>
      </c>
      <c r="DF99" s="38" t="s">
        <v>2347</v>
      </c>
      <c r="DG99" s="38" t="s">
        <v>2348</v>
      </c>
      <c r="DH99" s="38" t="s">
        <v>2349</v>
      </c>
      <c r="DI99" s="38" t="s">
        <v>2799</v>
      </c>
      <c r="DJ99" s="38" t="s">
        <v>2790</v>
      </c>
      <c r="DK99" s="38" t="s">
        <v>2784</v>
      </c>
      <c r="DL99" s="38" t="s">
        <v>2784</v>
      </c>
      <c r="DM99" s="38" t="s">
        <v>2800</v>
      </c>
      <c r="DN99" s="38" t="s">
        <v>171</v>
      </c>
      <c r="DO99" s="38" t="s">
        <v>171</v>
      </c>
      <c r="DP99" s="38" t="s">
        <v>171</v>
      </c>
      <c r="DQ99" s="38" t="s">
        <v>171</v>
      </c>
      <c r="DR99" s="38" t="s">
        <v>2784</v>
      </c>
      <c r="DS99" s="38" t="s">
        <v>2801</v>
      </c>
      <c r="DT99" s="38" t="s">
        <v>171</v>
      </c>
      <c r="DU99" s="38" t="s">
        <v>351</v>
      </c>
      <c r="DV99" s="38" t="s">
        <v>351</v>
      </c>
      <c r="DW99" s="38" t="s">
        <v>351</v>
      </c>
      <c r="DX99" s="38" t="s">
        <v>351</v>
      </c>
      <c r="DY99" s="38" t="s">
        <v>209</v>
      </c>
      <c r="DZ99" s="38" t="s">
        <v>171</v>
      </c>
    </row>
    <row r="100" spans="1:132">
      <c r="A100" s="38" t="s">
        <v>2802</v>
      </c>
      <c r="B100" s="38" t="s">
        <v>2803</v>
      </c>
      <c r="C100" s="38" t="s">
        <v>2804</v>
      </c>
      <c r="D100" s="38" t="s">
        <v>148</v>
      </c>
      <c r="E100" s="38" t="s">
        <v>2805</v>
      </c>
      <c r="F100" s="38" t="s">
        <v>2230</v>
      </c>
      <c r="G100" s="38" t="s">
        <v>151</v>
      </c>
      <c r="I100" s="39" t="s">
        <v>152</v>
      </c>
      <c r="J100" s="38" t="s">
        <v>153</v>
      </c>
      <c r="K100" s="20" t="str">
        <f>IF(VLOOKUP(B100,免考英语!G:I,3,0)="是","是","")</f>
        <v/>
      </c>
      <c r="L100" s="38" t="s">
        <v>154</v>
      </c>
      <c r="M100" s="62" t="s">
        <v>155</v>
      </c>
      <c r="N100" s="62" t="s">
        <v>156</v>
      </c>
      <c r="O100" s="38" t="s">
        <v>2806</v>
      </c>
      <c r="P100" s="38" t="s">
        <v>2807</v>
      </c>
      <c r="Q100" s="62" t="s">
        <v>202</v>
      </c>
      <c r="R100" s="38" t="str">
        <f t="shared" si="6"/>
        <v>104055108271611</v>
      </c>
      <c r="S100" s="38" t="str">
        <f t="shared" si="4"/>
        <v>D:\\研究生考试\\2025\\2025博士\\7 普通招考\\考生照片\\1040599686.jpg</v>
      </c>
      <c r="T100" s="38" t="str">
        <f t="shared" si="5"/>
        <v>男</v>
      </c>
      <c r="U100" s="38" t="s">
        <v>2806</v>
      </c>
      <c r="V100" s="38" t="s">
        <v>2808</v>
      </c>
      <c r="W100" s="38" t="s">
        <v>2807</v>
      </c>
      <c r="X100" s="38" t="s">
        <v>2809</v>
      </c>
      <c r="Y100" s="38" t="s">
        <v>161</v>
      </c>
      <c r="Z100" s="38" t="s">
        <v>2810</v>
      </c>
      <c r="AA100" s="38" t="s">
        <v>152</v>
      </c>
      <c r="AB100" s="38" t="s">
        <v>153</v>
      </c>
      <c r="AC100" s="38" t="s">
        <v>2811</v>
      </c>
      <c r="AD100" s="38" t="s">
        <v>2812</v>
      </c>
      <c r="AE100" s="38" t="s">
        <v>2813</v>
      </c>
      <c r="AF100" s="38" t="s">
        <v>2814</v>
      </c>
      <c r="AG100" s="38" t="s">
        <v>167</v>
      </c>
      <c r="AH100" s="42" t="s">
        <v>2815</v>
      </c>
      <c r="AI100" s="43" t="s">
        <v>2815</v>
      </c>
      <c r="AJ100" s="38" t="s">
        <v>2816</v>
      </c>
      <c r="AK100" s="38" t="s">
        <v>2805</v>
      </c>
      <c r="AL100" s="38" t="s">
        <v>2817</v>
      </c>
      <c r="AM100" s="38" t="s">
        <v>161</v>
      </c>
      <c r="AN100" s="38" t="s">
        <v>2816</v>
      </c>
      <c r="AO100" s="38" t="s">
        <v>171</v>
      </c>
      <c r="AP100" s="38" t="s">
        <v>2818</v>
      </c>
      <c r="AQ100" s="38" t="s">
        <v>161</v>
      </c>
      <c r="AR100" s="38" t="s">
        <v>156</v>
      </c>
      <c r="AS100" s="38" t="s">
        <v>156</v>
      </c>
      <c r="AT100" s="38" t="s">
        <v>174</v>
      </c>
      <c r="AU100" s="38" t="s">
        <v>175</v>
      </c>
      <c r="AV100" s="38" t="s">
        <v>1477</v>
      </c>
      <c r="AW100" s="38" t="s">
        <v>1477</v>
      </c>
      <c r="AX100" s="38" t="s">
        <v>1477</v>
      </c>
      <c r="AY100" s="38" t="s">
        <v>1477</v>
      </c>
      <c r="AZ100" s="38" t="s">
        <v>2819</v>
      </c>
      <c r="BA100" s="38" t="s">
        <v>2820</v>
      </c>
      <c r="BB100" s="38" t="s">
        <v>2821</v>
      </c>
      <c r="BC100" s="38" t="s">
        <v>387</v>
      </c>
      <c r="BD100" s="38" t="s">
        <v>1262</v>
      </c>
      <c r="BE100" s="38" t="s">
        <v>186</v>
      </c>
      <c r="BF100" s="38" t="s">
        <v>2822</v>
      </c>
      <c r="BG100" s="38" t="s">
        <v>186</v>
      </c>
      <c r="BH100" s="38" t="s">
        <v>2823</v>
      </c>
      <c r="BI100" s="38" t="s">
        <v>2824</v>
      </c>
      <c r="BJ100" s="38" t="s">
        <v>2825</v>
      </c>
      <c r="BK100" s="38" t="s">
        <v>2826</v>
      </c>
      <c r="BL100" s="38" t="s">
        <v>2827</v>
      </c>
      <c r="BM100" s="38" t="s">
        <v>2828</v>
      </c>
      <c r="BN100" s="38" t="s">
        <v>400</v>
      </c>
      <c r="BO100" s="38" t="s">
        <v>2829</v>
      </c>
      <c r="BP100" s="38" t="s">
        <v>2825</v>
      </c>
      <c r="BQ100" s="38" t="s">
        <v>2826</v>
      </c>
      <c r="BR100" s="38" t="s">
        <v>2827</v>
      </c>
      <c r="BS100" s="38" t="s">
        <v>2828</v>
      </c>
      <c r="BT100" s="38" t="s">
        <v>400</v>
      </c>
      <c r="BU100" s="38" t="s">
        <v>2830</v>
      </c>
      <c r="BV100" s="38" t="s">
        <v>156</v>
      </c>
      <c r="BW100" s="38" t="s">
        <v>2831</v>
      </c>
      <c r="BX100" s="38" t="s">
        <v>2832</v>
      </c>
      <c r="BY100" s="38" t="s">
        <v>2833</v>
      </c>
      <c r="BZ100" s="38" t="s">
        <v>2834</v>
      </c>
      <c r="CA100" s="38" t="s">
        <v>513</v>
      </c>
      <c r="CB100" s="38" t="s">
        <v>2835</v>
      </c>
      <c r="CC100" s="38" t="s">
        <v>156</v>
      </c>
      <c r="CD100" s="38" t="s">
        <v>2831</v>
      </c>
      <c r="CE100" s="38" t="s">
        <v>2832</v>
      </c>
      <c r="CF100" s="38" t="s">
        <v>2833</v>
      </c>
      <c r="CG100" s="38" t="s">
        <v>2834</v>
      </c>
      <c r="CH100" s="38" t="s">
        <v>513</v>
      </c>
      <c r="CI100" s="38" t="s">
        <v>2836</v>
      </c>
      <c r="CJ100" s="38" t="s">
        <v>2837</v>
      </c>
      <c r="CK100" s="38" t="s">
        <v>173</v>
      </c>
      <c r="CL100" s="38" t="s">
        <v>171</v>
      </c>
      <c r="CM100" s="38" t="s">
        <v>154</v>
      </c>
      <c r="CN100" s="38" t="s">
        <v>200</v>
      </c>
      <c r="CO100" s="38" t="s">
        <v>2806</v>
      </c>
      <c r="CP100" s="38" t="s">
        <v>2808</v>
      </c>
      <c r="CQ100" s="38" t="s">
        <v>2807</v>
      </c>
      <c r="CR100" s="38" t="s">
        <v>2809</v>
      </c>
      <c r="CS100" s="38" t="s">
        <v>161</v>
      </c>
      <c r="CT100" s="38" t="s">
        <v>2810</v>
      </c>
      <c r="CU100" s="38" t="s">
        <v>201</v>
      </c>
      <c r="CV100" s="38" t="s">
        <v>190</v>
      </c>
      <c r="CW100" s="38" t="s">
        <v>156</v>
      </c>
      <c r="CX100" s="38" t="s">
        <v>202</v>
      </c>
      <c r="CY100" s="38" t="s">
        <v>202</v>
      </c>
      <c r="CZ100" s="38" t="s">
        <v>175</v>
      </c>
      <c r="DA100" s="38" t="s">
        <v>171</v>
      </c>
      <c r="DB100" s="38" t="s">
        <v>171</v>
      </c>
      <c r="DC100" s="38" t="s">
        <v>152</v>
      </c>
      <c r="DD100" s="38" t="s">
        <v>153</v>
      </c>
      <c r="DE100" s="38" t="s">
        <v>2811</v>
      </c>
      <c r="DF100" s="38" t="s">
        <v>2812</v>
      </c>
      <c r="DG100" s="38" t="s">
        <v>2813</v>
      </c>
      <c r="DH100" s="38" t="s">
        <v>2814</v>
      </c>
      <c r="DI100" s="38" t="s">
        <v>2838</v>
      </c>
      <c r="DJ100" s="38" t="s">
        <v>2821</v>
      </c>
      <c r="DK100" s="38" t="s">
        <v>175</v>
      </c>
      <c r="DL100" s="38" t="s">
        <v>2805</v>
      </c>
      <c r="DM100" s="38" t="s">
        <v>2839</v>
      </c>
      <c r="DN100" s="38" t="s">
        <v>171</v>
      </c>
      <c r="DO100" s="38" t="s">
        <v>171</v>
      </c>
      <c r="DP100" s="38" t="s">
        <v>171</v>
      </c>
      <c r="DQ100" s="38" t="s">
        <v>171</v>
      </c>
      <c r="DR100" s="38" t="s">
        <v>2805</v>
      </c>
      <c r="DS100" s="38" t="s">
        <v>2840</v>
      </c>
      <c r="DT100" s="38" t="s">
        <v>171</v>
      </c>
      <c r="DU100" s="38" t="s">
        <v>208</v>
      </c>
      <c r="DV100" s="38" t="s">
        <v>208</v>
      </c>
      <c r="DW100" s="38" t="s">
        <v>395</v>
      </c>
      <c r="DX100" s="38" t="s">
        <v>395</v>
      </c>
      <c r="DY100" s="38" t="s">
        <v>209</v>
      </c>
      <c r="DZ100" s="38" t="s">
        <v>171</v>
      </c>
    </row>
    <row r="101" spans="1:132">
      <c r="A101" s="38" t="s">
        <v>2841</v>
      </c>
      <c r="B101" s="38" t="s">
        <v>2842</v>
      </c>
      <c r="C101" s="38" t="s">
        <v>2843</v>
      </c>
      <c r="D101" s="38" t="s">
        <v>2844</v>
      </c>
      <c r="E101" s="38" t="s">
        <v>2845</v>
      </c>
      <c r="F101" s="38" t="s">
        <v>2846</v>
      </c>
      <c r="G101" s="38" t="s">
        <v>215</v>
      </c>
      <c r="H101" s="38" t="s">
        <v>1502</v>
      </c>
      <c r="I101" s="39" t="s">
        <v>152</v>
      </c>
      <c r="J101" s="38" t="s">
        <v>153</v>
      </c>
      <c r="K101" s="20" t="str">
        <f>IF(VLOOKUP(B101,免考英语!G:I,3,0)="是","是","")</f>
        <v/>
      </c>
      <c r="L101" s="38" t="s">
        <v>154</v>
      </c>
      <c r="M101" s="62" t="s">
        <v>155</v>
      </c>
      <c r="N101" s="62" t="s">
        <v>156</v>
      </c>
      <c r="O101" s="38" t="s">
        <v>2806</v>
      </c>
      <c r="P101" s="38" t="s">
        <v>2807</v>
      </c>
      <c r="Q101" s="62" t="s">
        <v>183</v>
      </c>
      <c r="R101" s="38" t="str">
        <f t="shared" si="6"/>
        <v>104055108271612</v>
      </c>
      <c r="S101" s="38" t="str">
        <f t="shared" si="4"/>
        <v>D:\\研究生考试\\2025\\2025博士\\7 普通招考\\考生照片\\1040599737.jpg</v>
      </c>
      <c r="T101" s="38" t="str">
        <f t="shared" si="5"/>
        <v>男</v>
      </c>
      <c r="U101" s="38" t="s">
        <v>2806</v>
      </c>
      <c r="V101" s="38" t="s">
        <v>2808</v>
      </c>
      <c r="W101" s="38" t="s">
        <v>2807</v>
      </c>
      <c r="X101" s="38" t="s">
        <v>2809</v>
      </c>
      <c r="Y101" s="38" t="s">
        <v>161</v>
      </c>
      <c r="Z101" s="38" t="s">
        <v>2810</v>
      </c>
      <c r="AA101" s="38" t="s">
        <v>152</v>
      </c>
      <c r="AB101" s="38" t="s">
        <v>153</v>
      </c>
      <c r="AC101" s="38" t="s">
        <v>2811</v>
      </c>
      <c r="AD101" s="38" t="s">
        <v>2812</v>
      </c>
      <c r="AE101" s="38" t="s">
        <v>2813</v>
      </c>
      <c r="AF101" s="38" t="s">
        <v>2814</v>
      </c>
      <c r="AG101" s="38" t="s">
        <v>167</v>
      </c>
      <c r="AH101" s="42" t="s">
        <v>2815</v>
      </c>
      <c r="AI101" s="43" t="s">
        <v>2815</v>
      </c>
      <c r="AJ101" s="38" t="s">
        <v>2847</v>
      </c>
      <c r="AK101" s="38" t="s">
        <v>2845</v>
      </c>
      <c r="AL101" s="38" t="s">
        <v>2848</v>
      </c>
      <c r="AM101" s="38" t="s">
        <v>161</v>
      </c>
      <c r="AN101" s="38" t="s">
        <v>2847</v>
      </c>
      <c r="AO101" s="38" t="s">
        <v>171</v>
      </c>
      <c r="AP101" s="38" t="s">
        <v>2849</v>
      </c>
      <c r="AQ101" s="38" t="s">
        <v>161</v>
      </c>
      <c r="AR101" s="38" t="s">
        <v>156</v>
      </c>
      <c r="AS101" s="38" t="s">
        <v>156</v>
      </c>
      <c r="AT101" s="38" t="s">
        <v>161</v>
      </c>
      <c r="AU101" s="38" t="s">
        <v>175</v>
      </c>
      <c r="AV101" s="38" t="s">
        <v>2850</v>
      </c>
      <c r="AW101" s="38" t="s">
        <v>2850</v>
      </c>
      <c r="AX101" s="38" t="s">
        <v>1509</v>
      </c>
      <c r="AY101" s="38" t="s">
        <v>1509</v>
      </c>
      <c r="AZ101" s="38" t="s">
        <v>1502</v>
      </c>
      <c r="BA101" s="38" t="s">
        <v>1510</v>
      </c>
      <c r="BB101" s="38" t="s">
        <v>1511</v>
      </c>
      <c r="BC101" s="38" t="s">
        <v>395</v>
      </c>
      <c r="BD101" s="38" t="s">
        <v>417</v>
      </c>
      <c r="BE101" s="38" t="s">
        <v>1502</v>
      </c>
      <c r="BF101" s="38" t="s">
        <v>2851</v>
      </c>
      <c r="BG101" s="38" t="s">
        <v>186</v>
      </c>
      <c r="BH101" s="38" t="s">
        <v>2852</v>
      </c>
      <c r="BI101" s="38" t="s">
        <v>2853</v>
      </c>
      <c r="BJ101" s="38" t="s">
        <v>171</v>
      </c>
      <c r="BK101" s="38" t="s">
        <v>171</v>
      </c>
      <c r="BL101" s="38" t="s">
        <v>171</v>
      </c>
      <c r="BM101" s="38" t="s">
        <v>171</v>
      </c>
      <c r="BN101" s="38" t="s">
        <v>171</v>
      </c>
      <c r="BO101" s="38" t="s">
        <v>171</v>
      </c>
      <c r="BP101" s="38" t="s">
        <v>171</v>
      </c>
      <c r="BQ101" s="38" t="s">
        <v>171</v>
      </c>
      <c r="BR101" s="38" t="s">
        <v>171</v>
      </c>
      <c r="BS101" s="38" t="s">
        <v>171</v>
      </c>
      <c r="BT101" s="38" t="s">
        <v>171</v>
      </c>
      <c r="BU101" s="38" t="s">
        <v>171</v>
      </c>
      <c r="BV101" s="38" t="s">
        <v>171</v>
      </c>
      <c r="BW101" s="38" t="s">
        <v>2854</v>
      </c>
      <c r="BX101" s="38" t="s">
        <v>1502</v>
      </c>
      <c r="BY101" s="38" t="s">
        <v>190</v>
      </c>
      <c r="BZ101" s="38" t="s">
        <v>2810</v>
      </c>
      <c r="CA101" s="38" t="s">
        <v>775</v>
      </c>
      <c r="CB101" s="38" t="s">
        <v>2855</v>
      </c>
      <c r="CC101" s="38" t="s">
        <v>156</v>
      </c>
      <c r="CD101" s="38" t="s">
        <v>2854</v>
      </c>
      <c r="CE101" s="38" t="s">
        <v>1502</v>
      </c>
      <c r="CF101" s="38" t="s">
        <v>190</v>
      </c>
      <c r="CG101" s="38" t="s">
        <v>2810</v>
      </c>
      <c r="CH101" s="38" t="s">
        <v>775</v>
      </c>
      <c r="CI101" s="38" t="s">
        <v>2856</v>
      </c>
      <c r="CJ101" s="38" t="s">
        <v>240</v>
      </c>
      <c r="CK101" s="38" t="s">
        <v>173</v>
      </c>
      <c r="CL101" s="38" t="s">
        <v>171</v>
      </c>
      <c r="CM101" s="38" t="s">
        <v>154</v>
      </c>
      <c r="CN101" s="38" t="s">
        <v>200</v>
      </c>
      <c r="CO101" s="38" t="s">
        <v>2806</v>
      </c>
      <c r="CP101" s="38" t="s">
        <v>2808</v>
      </c>
      <c r="CQ101" s="38" t="s">
        <v>2807</v>
      </c>
      <c r="CR101" s="38" t="s">
        <v>2809</v>
      </c>
      <c r="CS101" s="38" t="s">
        <v>161</v>
      </c>
      <c r="CT101" s="38" t="s">
        <v>2810</v>
      </c>
      <c r="CU101" s="38" t="s">
        <v>201</v>
      </c>
      <c r="CV101" s="38" t="s">
        <v>190</v>
      </c>
      <c r="CW101" s="38" t="s">
        <v>156</v>
      </c>
      <c r="CX101" s="38" t="s">
        <v>202</v>
      </c>
      <c r="CY101" s="38" t="s">
        <v>183</v>
      </c>
      <c r="CZ101" s="38" t="s">
        <v>175</v>
      </c>
      <c r="DA101" s="38" t="s">
        <v>1509</v>
      </c>
      <c r="DB101" s="38" t="s">
        <v>1502</v>
      </c>
      <c r="DC101" s="38" t="s">
        <v>152</v>
      </c>
      <c r="DD101" s="38" t="s">
        <v>153</v>
      </c>
      <c r="DE101" s="38" t="s">
        <v>2811</v>
      </c>
      <c r="DF101" s="38" t="s">
        <v>2812</v>
      </c>
      <c r="DG101" s="38" t="s">
        <v>2813</v>
      </c>
      <c r="DH101" s="38" t="s">
        <v>2814</v>
      </c>
      <c r="DI101" s="38" t="s">
        <v>1510</v>
      </c>
      <c r="DJ101" s="38" t="s">
        <v>1511</v>
      </c>
      <c r="DK101" s="38" t="s">
        <v>2857</v>
      </c>
      <c r="DL101" s="38" t="s">
        <v>2845</v>
      </c>
      <c r="DM101" s="38" t="s">
        <v>2858</v>
      </c>
      <c r="DN101" s="38" t="s">
        <v>171</v>
      </c>
      <c r="DO101" s="38" t="s">
        <v>171</v>
      </c>
      <c r="DP101" s="38" t="s">
        <v>171</v>
      </c>
      <c r="DQ101" s="38" t="s">
        <v>171</v>
      </c>
      <c r="DR101" s="38" t="s">
        <v>2845</v>
      </c>
      <c r="DS101" s="38" t="s">
        <v>2859</v>
      </c>
      <c r="DT101" s="38" t="s">
        <v>171</v>
      </c>
      <c r="DU101" s="38" t="s">
        <v>171</v>
      </c>
      <c r="DV101" s="38" t="s">
        <v>171</v>
      </c>
      <c r="DW101" s="38" t="s">
        <v>202</v>
      </c>
      <c r="DX101" s="38" t="s">
        <v>202</v>
      </c>
      <c r="DY101" s="38" t="s">
        <v>209</v>
      </c>
      <c r="DZ101" s="38" t="s">
        <v>171</v>
      </c>
    </row>
    <row r="102" spans="1:132">
      <c r="A102" s="38" t="s">
        <v>2860</v>
      </c>
      <c r="B102" s="38" t="s">
        <v>2861</v>
      </c>
      <c r="C102" s="38" t="s">
        <v>2862</v>
      </c>
      <c r="D102" s="38" t="s">
        <v>148</v>
      </c>
      <c r="E102" s="38" t="s">
        <v>2863</v>
      </c>
      <c r="F102" s="38" t="s">
        <v>2864</v>
      </c>
      <c r="G102" s="38" t="s">
        <v>151</v>
      </c>
      <c r="I102" s="39" t="s">
        <v>152</v>
      </c>
      <c r="J102" s="38" t="s">
        <v>153</v>
      </c>
      <c r="K102" s="20" t="str">
        <f>IF(VLOOKUP(B102,免考英语!G:I,3,0)="是","是","")</f>
        <v/>
      </c>
      <c r="L102" s="38" t="s">
        <v>154</v>
      </c>
      <c r="M102" s="62" t="s">
        <v>155</v>
      </c>
      <c r="N102" s="62" t="s">
        <v>156</v>
      </c>
      <c r="O102" s="38" t="s">
        <v>2806</v>
      </c>
      <c r="P102" s="38" t="s">
        <v>2807</v>
      </c>
      <c r="Q102" s="62" t="s">
        <v>473</v>
      </c>
      <c r="R102" s="38" t="str">
        <f t="shared" si="6"/>
        <v>104055108271613</v>
      </c>
      <c r="S102" s="38" t="str">
        <f t="shared" si="4"/>
        <v>D:\\研究生考试\\2025\\2025博士\\7 普通招考\\考生照片\\1040599690.jpg</v>
      </c>
      <c r="T102" s="38" t="str">
        <f t="shared" si="5"/>
        <v>女</v>
      </c>
      <c r="U102" s="38" t="s">
        <v>2806</v>
      </c>
      <c r="V102" s="38" t="s">
        <v>2808</v>
      </c>
      <c r="W102" s="38" t="s">
        <v>2807</v>
      </c>
      <c r="X102" s="38" t="s">
        <v>2809</v>
      </c>
      <c r="Y102" s="38" t="s">
        <v>161</v>
      </c>
      <c r="Z102" s="38" t="s">
        <v>2810</v>
      </c>
      <c r="AA102" s="38" t="s">
        <v>152</v>
      </c>
      <c r="AB102" s="38" t="s">
        <v>153</v>
      </c>
      <c r="AC102" s="38" t="s">
        <v>2811</v>
      </c>
      <c r="AD102" s="38" t="s">
        <v>2812</v>
      </c>
      <c r="AE102" s="38" t="s">
        <v>2813</v>
      </c>
      <c r="AF102" s="38" t="s">
        <v>2814</v>
      </c>
      <c r="AG102" s="38" t="s">
        <v>167</v>
      </c>
      <c r="AH102" s="42" t="s">
        <v>2815</v>
      </c>
      <c r="AI102" s="43" t="s">
        <v>2815</v>
      </c>
      <c r="AJ102" s="38" t="s">
        <v>2865</v>
      </c>
      <c r="AK102" s="38" t="s">
        <v>2863</v>
      </c>
      <c r="AL102" s="38" t="s">
        <v>2866</v>
      </c>
      <c r="AM102" s="38" t="s">
        <v>161</v>
      </c>
      <c r="AN102" s="38" t="s">
        <v>2865</v>
      </c>
      <c r="AO102" s="38" t="s">
        <v>171</v>
      </c>
      <c r="AP102" s="38" t="s">
        <v>2867</v>
      </c>
      <c r="AQ102" s="38" t="s">
        <v>161</v>
      </c>
      <c r="AR102" s="38" t="s">
        <v>173</v>
      </c>
      <c r="AS102" s="38" t="s">
        <v>173</v>
      </c>
      <c r="AT102" s="38" t="s">
        <v>161</v>
      </c>
      <c r="AU102" s="38" t="s">
        <v>175</v>
      </c>
      <c r="AV102" s="38" t="s">
        <v>221</v>
      </c>
      <c r="AW102" s="38" t="s">
        <v>221</v>
      </c>
      <c r="AX102" s="38" t="s">
        <v>221</v>
      </c>
      <c r="AY102" s="38" t="s">
        <v>221</v>
      </c>
      <c r="AZ102" s="38" t="s">
        <v>2340</v>
      </c>
      <c r="BA102" s="38" t="s">
        <v>2868</v>
      </c>
      <c r="BB102" s="38" t="s">
        <v>996</v>
      </c>
      <c r="BC102" s="38" t="s">
        <v>1082</v>
      </c>
      <c r="BD102" s="38" t="s">
        <v>184</v>
      </c>
      <c r="BE102" s="38" t="s">
        <v>2340</v>
      </c>
      <c r="BF102" s="38" t="s">
        <v>2869</v>
      </c>
      <c r="BG102" s="38" t="s">
        <v>2870</v>
      </c>
      <c r="BH102" s="38" t="s">
        <v>2871</v>
      </c>
      <c r="BI102" s="38" t="s">
        <v>186</v>
      </c>
      <c r="BJ102" s="38" t="s">
        <v>2872</v>
      </c>
      <c r="BK102" s="38" t="s">
        <v>2873</v>
      </c>
      <c r="BL102" s="38" t="s">
        <v>2326</v>
      </c>
      <c r="BM102" s="38" t="s">
        <v>2327</v>
      </c>
      <c r="BN102" s="38" t="s">
        <v>271</v>
      </c>
      <c r="BO102" s="38" t="s">
        <v>2874</v>
      </c>
      <c r="BP102" s="38" t="s">
        <v>2872</v>
      </c>
      <c r="BQ102" s="38" t="s">
        <v>2873</v>
      </c>
      <c r="BR102" s="38" t="s">
        <v>2326</v>
      </c>
      <c r="BS102" s="38" t="s">
        <v>2327</v>
      </c>
      <c r="BT102" s="38" t="s">
        <v>271</v>
      </c>
      <c r="BU102" s="38" t="s">
        <v>2875</v>
      </c>
      <c r="BV102" s="38" t="s">
        <v>156</v>
      </c>
      <c r="BW102" s="38" t="s">
        <v>2876</v>
      </c>
      <c r="BX102" s="38" t="s">
        <v>2877</v>
      </c>
      <c r="BY102" s="38" t="s">
        <v>2878</v>
      </c>
      <c r="BZ102" s="38" t="s">
        <v>2327</v>
      </c>
      <c r="CA102" s="38" t="s">
        <v>484</v>
      </c>
      <c r="CB102" s="38" t="s">
        <v>2879</v>
      </c>
      <c r="CC102" s="38" t="s">
        <v>156</v>
      </c>
      <c r="CD102" s="38" t="s">
        <v>2876</v>
      </c>
      <c r="CE102" s="38" t="s">
        <v>2877</v>
      </c>
      <c r="CF102" s="38" t="s">
        <v>2878</v>
      </c>
      <c r="CG102" s="38" t="s">
        <v>2327</v>
      </c>
      <c r="CH102" s="38" t="s">
        <v>484</v>
      </c>
      <c r="CI102" s="38" t="s">
        <v>2880</v>
      </c>
      <c r="CJ102" s="38" t="s">
        <v>280</v>
      </c>
      <c r="CK102" s="38" t="s">
        <v>173</v>
      </c>
      <c r="CL102" s="38" t="s">
        <v>171</v>
      </c>
      <c r="CM102" s="38" t="s">
        <v>154</v>
      </c>
      <c r="CN102" s="38" t="s">
        <v>200</v>
      </c>
      <c r="CO102" s="38" t="s">
        <v>2806</v>
      </c>
      <c r="CP102" s="38" t="s">
        <v>2808</v>
      </c>
      <c r="CQ102" s="38" t="s">
        <v>2807</v>
      </c>
      <c r="CR102" s="38" t="s">
        <v>2809</v>
      </c>
      <c r="CS102" s="38" t="s">
        <v>161</v>
      </c>
      <c r="CT102" s="38" t="s">
        <v>2810</v>
      </c>
      <c r="CU102" s="38" t="s">
        <v>201</v>
      </c>
      <c r="CV102" s="38" t="s">
        <v>190</v>
      </c>
      <c r="CW102" s="38" t="s">
        <v>156</v>
      </c>
      <c r="CX102" s="38" t="s">
        <v>202</v>
      </c>
      <c r="CY102" s="38" t="s">
        <v>202</v>
      </c>
      <c r="CZ102" s="38" t="s">
        <v>175</v>
      </c>
      <c r="DA102" s="38" t="s">
        <v>171</v>
      </c>
      <c r="DB102" s="38" t="s">
        <v>171</v>
      </c>
      <c r="DC102" s="38" t="s">
        <v>152</v>
      </c>
      <c r="DD102" s="38" t="s">
        <v>153</v>
      </c>
      <c r="DE102" s="38" t="s">
        <v>2811</v>
      </c>
      <c r="DF102" s="38" t="s">
        <v>2812</v>
      </c>
      <c r="DG102" s="38" t="s">
        <v>2813</v>
      </c>
      <c r="DH102" s="38" t="s">
        <v>2814</v>
      </c>
      <c r="DI102" s="38" t="s">
        <v>2868</v>
      </c>
      <c r="DJ102" s="38" t="s">
        <v>996</v>
      </c>
      <c r="DK102" s="38" t="s">
        <v>2863</v>
      </c>
      <c r="DL102" s="38" t="s">
        <v>2863</v>
      </c>
      <c r="DM102" s="38" t="s">
        <v>2881</v>
      </c>
      <c r="DN102" s="38" t="s">
        <v>171</v>
      </c>
      <c r="DO102" s="38" t="s">
        <v>171</v>
      </c>
      <c r="DP102" s="38" t="s">
        <v>171</v>
      </c>
      <c r="DQ102" s="38" t="s">
        <v>171</v>
      </c>
      <c r="DR102" s="38" t="s">
        <v>2863</v>
      </c>
      <c r="DS102" s="38" t="s">
        <v>2882</v>
      </c>
      <c r="DT102" s="38" t="s">
        <v>171</v>
      </c>
      <c r="DU102" s="38" t="s">
        <v>819</v>
      </c>
      <c r="DV102" s="38" t="s">
        <v>819</v>
      </c>
      <c r="DW102" s="38" t="s">
        <v>819</v>
      </c>
      <c r="DX102" s="38" t="s">
        <v>819</v>
      </c>
      <c r="DY102" s="38" t="s">
        <v>209</v>
      </c>
      <c r="DZ102" s="38" t="s">
        <v>171</v>
      </c>
    </row>
    <row r="103" spans="1:132">
      <c r="A103" s="38" t="s">
        <v>2883</v>
      </c>
      <c r="B103" s="38" t="s">
        <v>2884</v>
      </c>
      <c r="C103" s="38" t="s">
        <v>2885</v>
      </c>
      <c r="D103" s="38" t="s">
        <v>148</v>
      </c>
      <c r="E103" s="38" t="s">
        <v>2886</v>
      </c>
      <c r="F103" s="38" t="s">
        <v>2887</v>
      </c>
      <c r="G103" s="38" t="s">
        <v>215</v>
      </c>
      <c r="H103" s="38" t="s">
        <v>1168</v>
      </c>
      <c r="I103" s="39" t="s">
        <v>152</v>
      </c>
      <c r="J103" s="38" t="s">
        <v>153</v>
      </c>
      <c r="K103" s="20" t="str">
        <f>IF(VLOOKUP(B103,免考英语!G:I,3,0)="是","是","")</f>
        <v/>
      </c>
      <c r="L103" s="38" t="s">
        <v>154</v>
      </c>
      <c r="M103" s="62" t="s">
        <v>155</v>
      </c>
      <c r="N103" s="62" t="s">
        <v>156</v>
      </c>
      <c r="O103" s="38" t="s">
        <v>2806</v>
      </c>
      <c r="P103" s="38" t="s">
        <v>2807</v>
      </c>
      <c r="Q103" s="62" t="s">
        <v>158</v>
      </c>
      <c r="R103" s="38" t="str">
        <f t="shared" si="6"/>
        <v>104055108271614</v>
      </c>
      <c r="S103" s="38" t="str">
        <f t="shared" si="4"/>
        <v>D:\\研究生考试\\2025\\2025博士\\7 普通招考\\考生照片\\1040599696.jpg</v>
      </c>
      <c r="T103" s="38" t="str">
        <f t="shared" si="5"/>
        <v>女</v>
      </c>
      <c r="U103" s="38" t="s">
        <v>2806</v>
      </c>
      <c r="V103" s="38" t="s">
        <v>2808</v>
      </c>
      <c r="W103" s="38" t="s">
        <v>2807</v>
      </c>
      <c r="X103" s="38" t="s">
        <v>2809</v>
      </c>
      <c r="Y103" s="38" t="s">
        <v>161</v>
      </c>
      <c r="Z103" s="38" t="s">
        <v>2810</v>
      </c>
      <c r="AA103" s="38" t="s">
        <v>152</v>
      </c>
      <c r="AB103" s="38" t="s">
        <v>153</v>
      </c>
      <c r="AC103" s="38" t="s">
        <v>2811</v>
      </c>
      <c r="AD103" s="38" t="s">
        <v>2812</v>
      </c>
      <c r="AE103" s="38" t="s">
        <v>2813</v>
      </c>
      <c r="AF103" s="38" t="s">
        <v>2814</v>
      </c>
      <c r="AG103" s="38" t="s">
        <v>167</v>
      </c>
      <c r="AH103" s="42" t="s">
        <v>2815</v>
      </c>
      <c r="AI103" s="43" t="s">
        <v>2815</v>
      </c>
      <c r="AJ103" s="38" t="s">
        <v>2888</v>
      </c>
      <c r="AK103" s="38" t="s">
        <v>2886</v>
      </c>
      <c r="AL103" s="38" t="s">
        <v>2889</v>
      </c>
      <c r="AM103" s="38" t="s">
        <v>161</v>
      </c>
      <c r="AN103" s="38" t="s">
        <v>2888</v>
      </c>
      <c r="AO103" s="38" t="s">
        <v>171</v>
      </c>
      <c r="AP103" s="38" t="s">
        <v>2890</v>
      </c>
      <c r="AQ103" s="38" t="s">
        <v>161</v>
      </c>
      <c r="AR103" s="38" t="s">
        <v>173</v>
      </c>
      <c r="AS103" s="38" t="s">
        <v>173</v>
      </c>
      <c r="AT103" s="38" t="s">
        <v>473</v>
      </c>
      <c r="AU103" s="38" t="s">
        <v>175</v>
      </c>
      <c r="AV103" s="38" t="s">
        <v>2891</v>
      </c>
      <c r="AW103" s="38" t="s">
        <v>2891</v>
      </c>
      <c r="AX103" s="38" t="s">
        <v>2891</v>
      </c>
      <c r="AY103" s="38" t="s">
        <v>362</v>
      </c>
      <c r="AZ103" s="38" t="s">
        <v>1168</v>
      </c>
      <c r="BA103" s="38" t="s">
        <v>2892</v>
      </c>
      <c r="BB103" s="38" t="s">
        <v>1261</v>
      </c>
      <c r="BC103" s="38" t="s">
        <v>331</v>
      </c>
      <c r="BD103" s="38" t="s">
        <v>184</v>
      </c>
      <c r="BE103" s="38" t="s">
        <v>1168</v>
      </c>
      <c r="BF103" s="38" t="s">
        <v>2893</v>
      </c>
      <c r="BG103" s="38" t="s">
        <v>186</v>
      </c>
      <c r="BH103" s="38" t="s">
        <v>2894</v>
      </c>
      <c r="BI103" s="38" t="s">
        <v>2895</v>
      </c>
      <c r="BJ103" s="38" t="s">
        <v>171</v>
      </c>
      <c r="BK103" s="38" t="s">
        <v>171</v>
      </c>
      <c r="BL103" s="38" t="s">
        <v>171</v>
      </c>
      <c r="BM103" s="38" t="s">
        <v>171</v>
      </c>
      <c r="BN103" s="38" t="s">
        <v>171</v>
      </c>
      <c r="BO103" s="38" t="s">
        <v>171</v>
      </c>
      <c r="BP103" s="38" t="s">
        <v>171</v>
      </c>
      <c r="BQ103" s="38" t="s">
        <v>171</v>
      </c>
      <c r="BR103" s="38" t="s">
        <v>171</v>
      </c>
      <c r="BS103" s="38" t="s">
        <v>171</v>
      </c>
      <c r="BT103" s="38" t="s">
        <v>171</v>
      </c>
      <c r="BU103" s="38" t="s">
        <v>171</v>
      </c>
      <c r="BV103" s="38" t="s">
        <v>171</v>
      </c>
      <c r="BW103" s="38" t="s">
        <v>1930</v>
      </c>
      <c r="BX103" s="38" t="s">
        <v>1168</v>
      </c>
      <c r="BY103" s="38" t="s">
        <v>2896</v>
      </c>
      <c r="BZ103" s="38" t="s">
        <v>2897</v>
      </c>
      <c r="CA103" s="38" t="s">
        <v>344</v>
      </c>
      <c r="CB103" s="38" t="s">
        <v>2898</v>
      </c>
      <c r="CC103" s="38" t="s">
        <v>156</v>
      </c>
      <c r="CD103" s="38" t="s">
        <v>1930</v>
      </c>
      <c r="CE103" s="38" t="s">
        <v>1168</v>
      </c>
      <c r="CF103" s="38" t="s">
        <v>2896</v>
      </c>
      <c r="CG103" s="38" t="s">
        <v>2897</v>
      </c>
      <c r="CH103" s="38" t="s">
        <v>344</v>
      </c>
      <c r="CI103" s="38" t="s">
        <v>2899</v>
      </c>
      <c r="CJ103" s="38" t="s">
        <v>280</v>
      </c>
      <c r="CK103" s="38" t="s">
        <v>173</v>
      </c>
      <c r="CL103" s="38" t="s">
        <v>171</v>
      </c>
      <c r="CM103" s="38" t="s">
        <v>154</v>
      </c>
      <c r="CN103" s="38" t="s">
        <v>200</v>
      </c>
      <c r="CO103" s="38" t="s">
        <v>2806</v>
      </c>
      <c r="CP103" s="38" t="s">
        <v>2808</v>
      </c>
      <c r="CQ103" s="38" t="s">
        <v>2807</v>
      </c>
      <c r="CR103" s="38" t="s">
        <v>2809</v>
      </c>
      <c r="CS103" s="38" t="s">
        <v>161</v>
      </c>
      <c r="CT103" s="38" t="s">
        <v>2810</v>
      </c>
      <c r="CU103" s="38" t="s">
        <v>201</v>
      </c>
      <c r="CV103" s="38" t="s">
        <v>190</v>
      </c>
      <c r="CW103" s="38" t="s">
        <v>156</v>
      </c>
      <c r="CX103" s="38" t="s">
        <v>202</v>
      </c>
      <c r="CY103" s="38" t="s">
        <v>183</v>
      </c>
      <c r="CZ103" s="38" t="s">
        <v>175</v>
      </c>
      <c r="DA103" s="38" t="s">
        <v>295</v>
      </c>
      <c r="DB103" s="38" t="s">
        <v>1168</v>
      </c>
      <c r="DC103" s="38" t="s">
        <v>152</v>
      </c>
      <c r="DD103" s="38" t="s">
        <v>153</v>
      </c>
      <c r="DE103" s="38" t="s">
        <v>2811</v>
      </c>
      <c r="DF103" s="38" t="s">
        <v>2812</v>
      </c>
      <c r="DG103" s="38" t="s">
        <v>2813</v>
      </c>
      <c r="DH103" s="38" t="s">
        <v>2814</v>
      </c>
      <c r="DI103" s="38" t="s">
        <v>2241</v>
      </c>
      <c r="DJ103" s="38" t="s">
        <v>364</v>
      </c>
      <c r="DK103" s="38" t="s">
        <v>2886</v>
      </c>
      <c r="DL103" s="38" t="s">
        <v>2886</v>
      </c>
      <c r="DM103" s="38" t="s">
        <v>2900</v>
      </c>
      <c r="DN103" s="38" t="s">
        <v>171</v>
      </c>
      <c r="DO103" s="38" t="s">
        <v>171</v>
      </c>
      <c r="DP103" s="38" t="s">
        <v>171</v>
      </c>
      <c r="DQ103" s="38" t="s">
        <v>171</v>
      </c>
      <c r="DR103" s="38" t="s">
        <v>2901</v>
      </c>
      <c r="DS103" s="38" t="s">
        <v>2902</v>
      </c>
      <c r="DT103" s="38" t="s">
        <v>171</v>
      </c>
      <c r="DU103" s="38" t="s">
        <v>171</v>
      </c>
      <c r="DV103" s="38" t="s">
        <v>171</v>
      </c>
      <c r="DW103" s="38" t="s">
        <v>351</v>
      </c>
      <c r="DX103" s="38" t="s">
        <v>351</v>
      </c>
      <c r="DY103" s="38" t="s">
        <v>209</v>
      </c>
      <c r="DZ103" s="38" t="s">
        <v>171</v>
      </c>
    </row>
    <row r="104" spans="1:132">
      <c r="A104" s="38" t="s">
        <v>2903</v>
      </c>
      <c r="B104" s="38" t="s">
        <v>2904</v>
      </c>
      <c r="C104" s="38" t="s">
        <v>2905</v>
      </c>
      <c r="D104" s="38" t="s">
        <v>148</v>
      </c>
      <c r="E104" s="38" t="s">
        <v>2906</v>
      </c>
      <c r="F104" s="38" t="s">
        <v>2290</v>
      </c>
      <c r="G104" s="38" t="s">
        <v>215</v>
      </c>
      <c r="H104" s="38" t="s">
        <v>200</v>
      </c>
      <c r="I104" s="39" t="s">
        <v>152</v>
      </c>
      <c r="J104" s="38" t="s">
        <v>153</v>
      </c>
      <c r="K104" s="20" t="str">
        <f>IF(VLOOKUP(B104,免考英语!G:I,3,0)="是","是","")</f>
        <v/>
      </c>
      <c r="L104" s="38" t="s">
        <v>154</v>
      </c>
      <c r="M104" s="62" t="s">
        <v>155</v>
      </c>
      <c r="N104" s="62" t="s">
        <v>156</v>
      </c>
      <c r="O104" s="38" t="s">
        <v>2806</v>
      </c>
      <c r="P104" s="38" t="s">
        <v>2807</v>
      </c>
      <c r="Q104" s="62" t="s">
        <v>216</v>
      </c>
      <c r="R104" s="38" t="str">
        <f t="shared" si="6"/>
        <v>104055108271615</v>
      </c>
      <c r="S104" s="38" t="str">
        <f t="shared" si="4"/>
        <v>D:\\研究生考试\\2025\\2025博士\\7 普通招考\\考生照片\\1040599894.jpg</v>
      </c>
      <c r="T104" s="38" t="str">
        <f t="shared" si="5"/>
        <v>女</v>
      </c>
      <c r="U104" s="38" t="s">
        <v>2806</v>
      </c>
      <c r="V104" s="38" t="s">
        <v>2808</v>
      </c>
      <c r="W104" s="38" t="s">
        <v>2807</v>
      </c>
      <c r="X104" s="38" t="s">
        <v>2809</v>
      </c>
      <c r="Y104" s="38" t="s">
        <v>161</v>
      </c>
      <c r="Z104" s="38" t="s">
        <v>2810</v>
      </c>
      <c r="AA104" s="38" t="s">
        <v>152</v>
      </c>
      <c r="AB104" s="38" t="s">
        <v>153</v>
      </c>
      <c r="AC104" s="38" t="s">
        <v>2811</v>
      </c>
      <c r="AD104" s="38" t="s">
        <v>2812</v>
      </c>
      <c r="AE104" s="38" t="s">
        <v>2813</v>
      </c>
      <c r="AF104" s="38" t="s">
        <v>2814</v>
      </c>
      <c r="AG104" s="38" t="s">
        <v>167</v>
      </c>
      <c r="AH104" s="42" t="s">
        <v>2815</v>
      </c>
      <c r="AI104" s="43" t="s">
        <v>2815</v>
      </c>
      <c r="AJ104" s="38" t="s">
        <v>2907</v>
      </c>
      <c r="AK104" s="38" t="s">
        <v>2906</v>
      </c>
      <c r="AL104" s="38" t="s">
        <v>2908</v>
      </c>
      <c r="AM104" s="38" t="s">
        <v>161</v>
      </c>
      <c r="AN104" s="38" t="s">
        <v>2907</v>
      </c>
      <c r="AO104" s="38" t="s">
        <v>171</v>
      </c>
      <c r="AP104" s="38" t="s">
        <v>2909</v>
      </c>
      <c r="AQ104" s="38" t="s">
        <v>766</v>
      </c>
      <c r="AR104" s="38" t="s">
        <v>173</v>
      </c>
      <c r="AS104" s="38" t="s">
        <v>173</v>
      </c>
      <c r="AT104" s="38" t="s">
        <v>161</v>
      </c>
      <c r="AU104" s="38" t="s">
        <v>175</v>
      </c>
      <c r="AV104" s="38" t="s">
        <v>2910</v>
      </c>
      <c r="AW104" s="38" t="s">
        <v>2910</v>
      </c>
      <c r="AX104" s="38" t="s">
        <v>2910</v>
      </c>
      <c r="AY104" s="38" t="s">
        <v>296</v>
      </c>
      <c r="AZ104" s="38" t="s">
        <v>1142</v>
      </c>
      <c r="BA104" s="38" t="s">
        <v>298</v>
      </c>
      <c r="BB104" s="38" t="s">
        <v>568</v>
      </c>
      <c r="BC104" s="38" t="s">
        <v>331</v>
      </c>
      <c r="BD104" s="38" t="s">
        <v>184</v>
      </c>
      <c r="BE104" s="38" t="s">
        <v>200</v>
      </c>
      <c r="BF104" s="38" t="s">
        <v>2911</v>
      </c>
      <c r="BG104" s="38" t="s">
        <v>186</v>
      </c>
      <c r="BH104" s="38" t="s">
        <v>2912</v>
      </c>
      <c r="BI104" s="38" t="s">
        <v>186</v>
      </c>
      <c r="BJ104" s="38" t="s">
        <v>426</v>
      </c>
      <c r="BK104" s="38" t="s">
        <v>2913</v>
      </c>
      <c r="BL104" s="38" t="s">
        <v>2914</v>
      </c>
      <c r="BM104" s="38" t="s">
        <v>2915</v>
      </c>
      <c r="BN104" s="38" t="s">
        <v>805</v>
      </c>
      <c r="BO104" s="38" t="s">
        <v>2916</v>
      </c>
      <c r="BP104" s="38" t="s">
        <v>426</v>
      </c>
      <c r="BQ104" s="38" t="s">
        <v>2913</v>
      </c>
      <c r="BR104" s="38" t="s">
        <v>2914</v>
      </c>
      <c r="BS104" s="38" t="s">
        <v>2915</v>
      </c>
      <c r="BT104" s="38" t="s">
        <v>805</v>
      </c>
      <c r="BU104" s="38" t="s">
        <v>2917</v>
      </c>
      <c r="BV104" s="38" t="s">
        <v>156</v>
      </c>
      <c r="BW104" s="38" t="s">
        <v>2918</v>
      </c>
      <c r="BX104" s="38" t="s">
        <v>2919</v>
      </c>
      <c r="BY104" s="38" t="s">
        <v>2920</v>
      </c>
      <c r="BZ104" s="38" t="s">
        <v>2921</v>
      </c>
      <c r="CA104" s="38" t="s">
        <v>1654</v>
      </c>
      <c r="CB104" s="38" t="s">
        <v>2922</v>
      </c>
      <c r="CC104" s="38" t="s">
        <v>156</v>
      </c>
      <c r="CD104" s="38" t="s">
        <v>2918</v>
      </c>
      <c r="CE104" s="38" t="s">
        <v>2919</v>
      </c>
      <c r="CF104" s="38" t="s">
        <v>2920</v>
      </c>
      <c r="CG104" s="38" t="s">
        <v>2921</v>
      </c>
      <c r="CH104" s="38" t="s">
        <v>1654</v>
      </c>
      <c r="CI104" s="38" t="s">
        <v>2923</v>
      </c>
      <c r="CJ104" s="38" t="s">
        <v>240</v>
      </c>
      <c r="CK104" s="38" t="s">
        <v>173</v>
      </c>
      <c r="CL104" s="38" t="s">
        <v>171</v>
      </c>
      <c r="CM104" s="38" t="s">
        <v>154</v>
      </c>
      <c r="CN104" s="38" t="s">
        <v>200</v>
      </c>
      <c r="CO104" s="38" t="s">
        <v>2806</v>
      </c>
      <c r="CP104" s="38" t="s">
        <v>2808</v>
      </c>
      <c r="CQ104" s="38" t="s">
        <v>2807</v>
      </c>
      <c r="CR104" s="38" t="s">
        <v>2809</v>
      </c>
      <c r="CS104" s="38" t="s">
        <v>161</v>
      </c>
      <c r="CT104" s="38" t="s">
        <v>2810</v>
      </c>
      <c r="CU104" s="38" t="s">
        <v>201</v>
      </c>
      <c r="CV104" s="38" t="s">
        <v>190</v>
      </c>
      <c r="CW104" s="38" t="s">
        <v>156</v>
      </c>
      <c r="CX104" s="38" t="s">
        <v>202</v>
      </c>
      <c r="CY104" s="38" t="s">
        <v>183</v>
      </c>
      <c r="CZ104" s="38" t="s">
        <v>175</v>
      </c>
      <c r="DA104" s="38" t="s">
        <v>363</v>
      </c>
      <c r="DB104" s="38" t="s">
        <v>200</v>
      </c>
      <c r="DC104" s="38" t="s">
        <v>152</v>
      </c>
      <c r="DD104" s="38" t="s">
        <v>153</v>
      </c>
      <c r="DE104" s="38" t="s">
        <v>2811</v>
      </c>
      <c r="DF104" s="38" t="s">
        <v>2812</v>
      </c>
      <c r="DG104" s="38" t="s">
        <v>2813</v>
      </c>
      <c r="DH104" s="38" t="s">
        <v>2814</v>
      </c>
      <c r="DI104" s="38" t="s">
        <v>2924</v>
      </c>
      <c r="DJ104" s="38" t="s">
        <v>364</v>
      </c>
      <c r="DK104" s="38" t="s">
        <v>2925</v>
      </c>
      <c r="DL104" s="38" t="s">
        <v>2906</v>
      </c>
      <c r="DM104" s="38" t="s">
        <v>2926</v>
      </c>
      <c r="DN104" s="38" t="s">
        <v>171</v>
      </c>
      <c r="DO104" s="38" t="s">
        <v>171</v>
      </c>
      <c r="DP104" s="38" t="s">
        <v>171</v>
      </c>
      <c r="DQ104" s="38" t="s">
        <v>171</v>
      </c>
      <c r="DR104" s="38" t="s">
        <v>2906</v>
      </c>
      <c r="DS104" s="38" t="s">
        <v>2927</v>
      </c>
      <c r="DT104" s="38" t="s">
        <v>171</v>
      </c>
      <c r="DU104" s="38" t="s">
        <v>949</v>
      </c>
      <c r="DV104" s="38" t="s">
        <v>949</v>
      </c>
      <c r="DW104" s="38" t="s">
        <v>417</v>
      </c>
      <c r="DX104" s="38" t="s">
        <v>417</v>
      </c>
      <c r="DY104" s="38" t="s">
        <v>209</v>
      </c>
      <c r="DZ104" s="38" t="s">
        <v>171</v>
      </c>
    </row>
    <row r="105" spans="1:132">
      <c r="A105" s="38" t="s">
        <v>2928</v>
      </c>
      <c r="B105" s="38" t="s">
        <v>2929</v>
      </c>
      <c r="C105" s="38" t="s">
        <v>2930</v>
      </c>
      <c r="D105" s="38" t="s">
        <v>148</v>
      </c>
      <c r="E105" s="38" t="s">
        <v>2931</v>
      </c>
      <c r="F105" s="38" t="s">
        <v>2864</v>
      </c>
      <c r="G105" s="38" t="s">
        <v>215</v>
      </c>
      <c r="H105" s="38" t="s">
        <v>200</v>
      </c>
      <c r="I105" s="39" t="s">
        <v>152</v>
      </c>
      <c r="J105" s="38" t="s">
        <v>153</v>
      </c>
      <c r="K105" s="20" t="str">
        <f>IF(VLOOKUP(B105,免考英语!G:I,3,0)="是","是","")</f>
        <v/>
      </c>
      <c r="L105" s="38" t="s">
        <v>154</v>
      </c>
      <c r="M105" s="62" t="s">
        <v>155</v>
      </c>
      <c r="N105" s="62" t="s">
        <v>156</v>
      </c>
      <c r="O105" s="38" t="s">
        <v>2806</v>
      </c>
      <c r="P105" s="38" t="s">
        <v>2807</v>
      </c>
      <c r="Q105" s="62" t="s">
        <v>253</v>
      </c>
      <c r="R105" s="38" t="str">
        <f t="shared" si="6"/>
        <v>104055108271616</v>
      </c>
      <c r="S105" s="38" t="str">
        <f t="shared" si="4"/>
        <v>D:\\研究生考试\\2025\\2025博士\\7 普通招考\\考生照片\\1040599943.jpg</v>
      </c>
      <c r="T105" s="38" t="str">
        <f t="shared" si="5"/>
        <v>女</v>
      </c>
      <c r="U105" s="38" t="s">
        <v>2806</v>
      </c>
      <c r="V105" s="38" t="s">
        <v>2808</v>
      </c>
      <c r="W105" s="38" t="s">
        <v>2807</v>
      </c>
      <c r="X105" s="38" t="s">
        <v>2809</v>
      </c>
      <c r="Y105" s="38" t="s">
        <v>161</v>
      </c>
      <c r="Z105" s="38" t="s">
        <v>2810</v>
      </c>
      <c r="AA105" s="38" t="s">
        <v>152</v>
      </c>
      <c r="AB105" s="38" t="s">
        <v>153</v>
      </c>
      <c r="AC105" s="38" t="s">
        <v>2811</v>
      </c>
      <c r="AD105" s="38" t="s">
        <v>2812</v>
      </c>
      <c r="AE105" s="38" t="s">
        <v>2813</v>
      </c>
      <c r="AF105" s="38" t="s">
        <v>2814</v>
      </c>
      <c r="AG105" s="38" t="s">
        <v>167</v>
      </c>
      <c r="AH105" s="42" t="s">
        <v>2815</v>
      </c>
      <c r="AI105" s="43" t="s">
        <v>2815</v>
      </c>
      <c r="AJ105" s="38" t="s">
        <v>2932</v>
      </c>
      <c r="AK105" s="38" t="s">
        <v>2931</v>
      </c>
      <c r="AL105" s="38" t="s">
        <v>2933</v>
      </c>
      <c r="AM105" s="38" t="s">
        <v>161</v>
      </c>
      <c r="AN105" s="38" t="s">
        <v>2932</v>
      </c>
      <c r="AO105" s="38" t="s">
        <v>171</v>
      </c>
      <c r="AP105" s="38" t="s">
        <v>2934</v>
      </c>
      <c r="AQ105" s="38" t="s">
        <v>161</v>
      </c>
      <c r="AR105" s="38" t="s">
        <v>173</v>
      </c>
      <c r="AS105" s="38" t="s">
        <v>173</v>
      </c>
      <c r="AT105" s="38" t="s">
        <v>161</v>
      </c>
      <c r="AU105" s="38" t="s">
        <v>175</v>
      </c>
      <c r="AV105" s="38" t="s">
        <v>2935</v>
      </c>
      <c r="AW105" s="38" t="s">
        <v>2935</v>
      </c>
      <c r="AX105" s="38" t="s">
        <v>2935</v>
      </c>
      <c r="AY105" s="38" t="s">
        <v>295</v>
      </c>
      <c r="AZ105" s="38" t="s">
        <v>200</v>
      </c>
      <c r="BA105" s="38" t="s">
        <v>242</v>
      </c>
      <c r="BB105" s="38" t="s">
        <v>364</v>
      </c>
      <c r="BC105" s="38" t="s">
        <v>1082</v>
      </c>
      <c r="BD105" s="38" t="s">
        <v>184</v>
      </c>
      <c r="BE105" s="38" t="s">
        <v>200</v>
      </c>
      <c r="BF105" s="38" t="s">
        <v>2936</v>
      </c>
      <c r="BG105" s="38" t="s">
        <v>186</v>
      </c>
      <c r="BH105" s="38" t="s">
        <v>2937</v>
      </c>
      <c r="BI105" s="38" t="s">
        <v>2938</v>
      </c>
      <c r="BJ105" s="38" t="s">
        <v>171</v>
      </c>
      <c r="BK105" s="38" t="s">
        <v>171</v>
      </c>
      <c r="BL105" s="38" t="s">
        <v>171</v>
      </c>
      <c r="BM105" s="38" t="s">
        <v>171</v>
      </c>
      <c r="BN105" s="38" t="s">
        <v>171</v>
      </c>
      <c r="BO105" s="38" t="s">
        <v>171</v>
      </c>
      <c r="BP105" s="38" t="s">
        <v>171</v>
      </c>
      <c r="BQ105" s="38" t="s">
        <v>171</v>
      </c>
      <c r="BR105" s="38" t="s">
        <v>171</v>
      </c>
      <c r="BS105" s="38" t="s">
        <v>171</v>
      </c>
      <c r="BT105" s="38" t="s">
        <v>171</v>
      </c>
      <c r="BU105" s="38" t="s">
        <v>171</v>
      </c>
      <c r="BV105" s="38" t="s">
        <v>171</v>
      </c>
      <c r="BW105" s="38" t="s">
        <v>2939</v>
      </c>
      <c r="BX105" s="38" t="s">
        <v>2940</v>
      </c>
      <c r="BY105" s="38" t="s">
        <v>1983</v>
      </c>
      <c r="BZ105" s="38" t="s">
        <v>1984</v>
      </c>
      <c r="CA105" s="38" t="s">
        <v>277</v>
      </c>
      <c r="CB105" s="38" t="s">
        <v>2941</v>
      </c>
      <c r="CC105" s="38" t="s">
        <v>156</v>
      </c>
      <c r="CD105" s="38" t="s">
        <v>2939</v>
      </c>
      <c r="CE105" s="38" t="s">
        <v>2940</v>
      </c>
      <c r="CF105" s="38" t="s">
        <v>1983</v>
      </c>
      <c r="CG105" s="38" t="s">
        <v>1984</v>
      </c>
      <c r="CH105" s="38" t="s">
        <v>277</v>
      </c>
      <c r="CI105" s="38" t="s">
        <v>2942</v>
      </c>
      <c r="CJ105" s="38" t="s">
        <v>280</v>
      </c>
      <c r="CK105" s="38" t="s">
        <v>173</v>
      </c>
      <c r="CL105" s="38" t="s">
        <v>171</v>
      </c>
      <c r="CM105" s="38" t="s">
        <v>154</v>
      </c>
      <c r="CN105" s="38" t="s">
        <v>200</v>
      </c>
      <c r="CO105" s="38" t="s">
        <v>2806</v>
      </c>
      <c r="CP105" s="38" t="s">
        <v>2808</v>
      </c>
      <c r="CQ105" s="38" t="s">
        <v>2807</v>
      </c>
      <c r="CR105" s="38" t="s">
        <v>2809</v>
      </c>
      <c r="CS105" s="38" t="s">
        <v>161</v>
      </c>
      <c r="CT105" s="38" t="s">
        <v>2810</v>
      </c>
      <c r="CU105" s="38" t="s">
        <v>201</v>
      </c>
      <c r="CV105" s="38" t="s">
        <v>190</v>
      </c>
      <c r="CW105" s="38" t="s">
        <v>156</v>
      </c>
      <c r="CX105" s="38" t="s">
        <v>202</v>
      </c>
      <c r="CY105" s="38" t="s">
        <v>183</v>
      </c>
      <c r="CZ105" s="38" t="s">
        <v>175</v>
      </c>
      <c r="DA105" s="38" t="s">
        <v>241</v>
      </c>
      <c r="DB105" s="38" t="s">
        <v>200</v>
      </c>
      <c r="DC105" s="38" t="s">
        <v>152</v>
      </c>
      <c r="DD105" s="38" t="s">
        <v>153</v>
      </c>
      <c r="DE105" s="38" t="s">
        <v>2811</v>
      </c>
      <c r="DF105" s="38" t="s">
        <v>2812</v>
      </c>
      <c r="DG105" s="38" t="s">
        <v>2813</v>
      </c>
      <c r="DH105" s="38" t="s">
        <v>2814</v>
      </c>
      <c r="DI105" s="38" t="s">
        <v>2943</v>
      </c>
      <c r="DJ105" s="38" t="s">
        <v>364</v>
      </c>
      <c r="DK105" s="38" t="s">
        <v>2931</v>
      </c>
      <c r="DL105" s="38" t="s">
        <v>2931</v>
      </c>
      <c r="DM105" s="38" t="s">
        <v>2944</v>
      </c>
      <c r="DN105" s="38" t="s">
        <v>171</v>
      </c>
      <c r="DO105" s="38" t="s">
        <v>171</v>
      </c>
      <c r="DP105" s="38" t="s">
        <v>171</v>
      </c>
      <c r="DQ105" s="38" t="s">
        <v>171</v>
      </c>
      <c r="DR105" s="38" t="s">
        <v>2931</v>
      </c>
      <c r="DS105" s="38" t="s">
        <v>2945</v>
      </c>
      <c r="DT105" s="38" t="s">
        <v>171</v>
      </c>
      <c r="DU105" s="38" t="s">
        <v>171</v>
      </c>
      <c r="DV105" s="38" t="s">
        <v>171</v>
      </c>
      <c r="DW105" s="38" t="s">
        <v>895</v>
      </c>
      <c r="DX105" s="38" t="s">
        <v>895</v>
      </c>
      <c r="DY105" s="38" t="s">
        <v>209</v>
      </c>
      <c r="DZ105" s="38" t="s">
        <v>171</v>
      </c>
    </row>
    <row r="106" spans="1:132">
      <c r="A106" s="38" t="s">
        <v>2946</v>
      </c>
      <c r="B106" s="38" t="s">
        <v>2947</v>
      </c>
      <c r="C106" s="38" t="s">
        <v>2948</v>
      </c>
      <c r="D106" s="38" t="s">
        <v>148</v>
      </c>
      <c r="E106" s="38" t="s">
        <v>2949</v>
      </c>
      <c r="F106" s="38" t="s">
        <v>2950</v>
      </c>
      <c r="G106" s="38" t="s">
        <v>151</v>
      </c>
      <c r="I106" s="39" t="s">
        <v>152</v>
      </c>
      <c r="J106" s="38" t="s">
        <v>153</v>
      </c>
      <c r="K106" s="20" t="str">
        <f>IF(VLOOKUP(B106,免考英语!G:I,3,0)="是","是","")</f>
        <v/>
      </c>
      <c r="L106" s="38" t="s">
        <v>154</v>
      </c>
      <c r="M106" s="62" t="s">
        <v>155</v>
      </c>
      <c r="N106" s="62" t="s">
        <v>156</v>
      </c>
      <c r="O106" s="38" t="s">
        <v>2806</v>
      </c>
      <c r="P106" s="38" t="s">
        <v>2807</v>
      </c>
      <c r="Q106" s="62" t="s">
        <v>290</v>
      </c>
      <c r="R106" s="38" t="str">
        <f t="shared" si="6"/>
        <v>104055108271617</v>
      </c>
      <c r="S106" s="38" t="str">
        <f t="shared" si="4"/>
        <v>D:\\研究生考试\\2025\\2025博士\\7 普通招考\\考生照片\\1040599687.jpg</v>
      </c>
      <c r="T106" s="38" t="str">
        <f t="shared" si="5"/>
        <v>男</v>
      </c>
      <c r="U106" s="38" t="s">
        <v>2806</v>
      </c>
      <c r="V106" s="38" t="s">
        <v>2808</v>
      </c>
      <c r="W106" s="38" t="s">
        <v>2807</v>
      </c>
      <c r="X106" s="38" t="s">
        <v>2809</v>
      </c>
      <c r="Y106" s="38" t="s">
        <v>448</v>
      </c>
      <c r="Z106" s="38" t="s">
        <v>1908</v>
      </c>
      <c r="AA106" s="38" t="s">
        <v>152</v>
      </c>
      <c r="AB106" s="38" t="s">
        <v>153</v>
      </c>
      <c r="AC106" s="38" t="s">
        <v>2811</v>
      </c>
      <c r="AD106" s="38" t="s">
        <v>2812</v>
      </c>
      <c r="AE106" s="38" t="s">
        <v>2951</v>
      </c>
      <c r="AF106" s="38" t="s">
        <v>2952</v>
      </c>
      <c r="AG106" s="38" t="s">
        <v>167</v>
      </c>
      <c r="AH106" s="42" t="s">
        <v>2815</v>
      </c>
      <c r="AI106" s="43" t="s">
        <v>2815</v>
      </c>
      <c r="AJ106" s="38" t="s">
        <v>2953</v>
      </c>
      <c r="AK106" s="38" t="s">
        <v>2949</v>
      </c>
      <c r="AL106" s="38" t="s">
        <v>2954</v>
      </c>
      <c r="AM106" s="38" t="s">
        <v>161</v>
      </c>
      <c r="AN106" s="38" t="s">
        <v>2953</v>
      </c>
      <c r="AO106" s="38" t="s">
        <v>171</v>
      </c>
      <c r="AP106" s="38" t="s">
        <v>2955</v>
      </c>
      <c r="AQ106" s="38" t="s">
        <v>161</v>
      </c>
      <c r="AR106" s="38" t="s">
        <v>156</v>
      </c>
      <c r="AS106" s="38" t="s">
        <v>156</v>
      </c>
      <c r="AT106" s="38" t="s">
        <v>174</v>
      </c>
      <c r="AU106" s="38" t="s">
        <v>175</v>
      </c>
      <c r="AV106" s="38" t="s">
        <v>2956</v>
      </c>
      <c r="AW106" s="38" t="s">
        <v>2956</v>
      </c>
      <c r="AX106" s="38" t="s">
        <v>2956</v>
      </c>
      <c r="AY106" s="38" t="s">
        <v>295</v>
      </c>
      <c r="AZ106" s="38" t="s">
        <v>200</v>
      </c>
      <c r="BA106" s="38" t="s">
        <v>1620</v>
      </c>
      <c r="BB106" s="38" t="s">
        <v>364</v>
      </c>
      <c r="BC106" s="38" t="s">
        <v>202</v>
      </c>
      <c r="BD106" s="38" t="s">
        <v>184</v>
      </c>
      <c r="BE106" s="38" t="s">
        <v>200</v>
      </c>
      <c r="BF106" s="38" t="s">
        <v>2957</v>
      </c>
      <c r="BG106" s="38" t="s">
        <v>186</v>
      </c>
      <c r="BH106" s="38" t="s">
        <v>2958</v>
      </c>
      <c r="BI106" s="38" t="s">
        <v>186</v>
      </c>
      <c r="BJ106" s="38" t="s">
        <v>2959</v>
      </c>
      <c r="BK106" s="38" t="s">
        <v>2960</v>
      </c>
      <c r="BL106" s="38" t="s">
        <v>2961</v>
      </c>
      <c r="BM106" s="38" t="s">
        <v>2962</v>
      </c>
      <c r="BN106" s="38" t="s">
        <v>1459</v>
      </c>
      <c r="BO106" s="38" t="s">
        <v>2963</v>
      </c>
      <c r="BP106" s="38" t="s">
        <v>2959</v>
      </c>
      <c r="BQ106" s="38" t="s">
        <v>2960</v>
      </c>
      <c r="BR106" s="38" t="s">
        <v>2961</v>
      </c>
      <c r="BS106" s="38" t="s">
        <v>2962</v>
      </c>
      <c r="BT106" s="38" t="s">
        <v>1459</v>
      </c>
      <c r="BU106" s="38" t="s">
        <v>2964</v>
      </c>
      <c r="BV106" s="38" t="s">
        <v>156</v>
      </c>
      <c r="BW106" s="38" t="s">
        <v>171</v>
      </c>
      <c r="BX106" s="38" t="s">
        <v>171</v>
      </c>
      <c r="BY106" s="38" t="s">
        <v>171</v>
      </c>
      <c r="BZ106" s="38" t="s">
        <v>171</v>
      </c>
      <c r="CA106" s="38" t="s">
        <v>171</v>
      </c>
      <c r="CB106" s="38" t="s">
        <v>171</v>
      </c>
      <c r="CC106" s="38" t="s">
        <v>171</v>
      </c>
      <c r="CD106" s="38" t="s">
        <v>154</v>
      </c>
      <c r="CE106" s="38" t="s">
        <v>200</v>
      </c>
      <c r="CF106" s="38" t="s">
        <v>2965</v>
      </c>
      <c r="CG106" s="38" t="s">
        <v>2966</v>
      </c>
      <c r="CH106" s="38" t="s">
        <v>584</v>
      </c>
      <c r="CI106" s="38" t="s">
        <v>171</v>
      </c>
      <c r="CJ106" s="38" t="s">
        <v>197</v>
      </c>
      <c r="CK106" s="38" t="s">
        <v>173</v>
      </c>
      <c r="CL106" s="38" t="s">
        <v>2967</v>
      </c>
      <c r="CM106" s="38" t="s">
        <v>154</v>
      </c>
      <c r="CN106" s="38" t="s">
        <v>200</v>
      </c>
      <c r="CO106" s="38" t="s">
        <v>2806</v>
      </c>
      <c r="CP106" s="38" t="s">
        <v>2808</v>
      </c>
      <c r="CQ106" s="38" t="s">
        <v>2807</v>
      </c>
      <c r="CR106" s="38" t="s">
        <v>2809</v>
      </c>
      <c r="CS106" s="38" t="s">
        <v>448</v>
      </c>
      <c r="CT106" s="38" t="s">
        <v>1908</v>
      </c>
      <c r="CU106" s="38" t="s">
        <v>201</v>
      </c>
      <c r="CV106" s="38" t="s">
        <v>190</v>
      </c>
      <c r="CW106" s="38" t="s">
        <v>156</v>
      </c>
      <c r="CX106" s="38" t="s">
        <v>202</v>
      </c>
      <c r="CY106" s="38" t="s">
        <v>202</v>
      </c>
      <c r="CZ106" s="38" t="s">
        <v>175</v>
      </c>
      <c r="DA106" s="38" t="s">
        <v>171</v>
      </c>
      <c r="DB106" s="38" t="s">
        <v>171</v>
      </c>
      <c r="DC106" s="38" t="s">
        <v>152</v>
      </c>
      <c r="DD106" s="38" t="s">
        <v>153</v>
      </c>
      <c r="DE106" s="38" t="s">
        <v>2811</v>
      </c>
      <c r="DF106" s="38" t="s">
        <v>2812</v>
      </c>
      <c r="DG106" s="38" t="s">
        <v>2951</v>
      </c>
      <c r="DH106" s="38" t="s">
        <v>2952</v>
      </c>
      <c r="DI106" s="38" t="s">
        <v>1620</v>
      </c>
      <c r="DJ106" s="38" t="s">
        <v>364</v>
      </c>
      <c r="DK106" s="38" t="s">
        <v>2949</v>
      </c>
      <c r="DL106" s="38" t="s">
        <v>2949</v>
      </c>
      <c r="DM106" s="38" t="s">
        <v>2968</v>
      </c>
      <c r="DN106" s="38" t="s">
        <v>171</v>
      </c>
      <c r="DO106" s="38" t="s">
        <v>171</v>
      </c>
      <c r="DP106" s="38" t="s">
        <v>171</v>
      </c>
      <c r="DQ106" s="38" t="s">
        <v>171</v>
      </c>
      <c r="DR106" s="38" t="s">
        <v>2949</v>
      </c>
      <c r="DS106" s="38" t="s">
        <v>2969</v>
      </c>
      <c r="DT106" s="38" t="s">
        <v>171</v>
      </c>
      <c r="DU106" s="38" t="s">
        <v>380</v>
      </c>
      <c r="DV106" s="38" t="s">
        <v>380</v>
      </c>
      <c r="DW106" s="38" t="s">
        <v>351</v>
      </c>
      <c r="DX106" s="38" t="s">
        <v>171</v>
      </c>
      <c r="DY106" s="38" t="s">
        <v>209</v>
      </c>
      <c r="DZ106" s="38" t="s">
        <v>171</v>
      </c>
    </row>
    <row r="107" spans="1:132">
      <c r="A107" s="38" t="s">
        <v>2970</v>
      </c>
      <c r="B107" s="38" t="s">
        <v>2971</v>
      </c>
      <c r="C107" s="38" t="s">
        <v>2972</v>
      </c>
      <c r="D107" s="38" t="s">
        <v>148</v>
      </c>
      <c r="E107" s="38" t="s">
        <v>2973</v>
      </c>
      <c r="F107" s="38" t="s">
        <v>2974</v>
      </c>
      <c r="G107" s="38" t="s">
        <v>215</v>
      </c>
      <c r="H107" s="38" t="s">
        <v>200</v>
      </c>
      <c r="I107" s="39" t="s">
        <v>152</v>
      </c>
      <c r="J107" s="38" t="s">
        <v>153</v>
      </c>
      <c r="K107" s="20" t="str">
        <f>IF(VLOOKUP(B107,免考英语!G:I,3,0)="是","是","")</f>
        <v/>
      </c>
      <c r="L107" s="38" t="s">
        <v>154</v>
      </c>
      <c r="M107" s="62" t="s">
        <v>155</v>
      </c>
      <c r="N107" s="62" t="s">
        <v>156</v>
      </c>
      <c r="O107" s="38" t="s">
        <v>2806</v>
      </c>
      <c r="P107" s="38" t="s">
        <v>2807</v>
      </c>
      <c r="Q107" s="62" t="s">
        <v>324</v>
      </c>
      <c r="R107" s="38" t="str">
        <f t="shared" si="6"/>
        <v>104055108271618</v>
      </c>
      <c r="S107" s="38" t="str">
        <f t="shared" si="4"/>
        <v>D:\\研究生考试\\2025\\2025博士\\7 普通招考\\考生照片\\1040599745.jpg</v>
      </c>
      <c r="T107" s="38" t="str">
        <f t="shared" si="5"/>
        <v>女</v>
      </c>
      <c r="U107" s="38" t="s">
        <v>2806</v>
      </c>
      <c r="V107" s="38" t="s">
        <v>2808</v>
      </c>
      <c r="W107" s="38" t="s">
        <v>2807</v>
      </c>
      <c r="X107" s="38" t="s">
        <v>2809</v>
      </c>
      <c r="Y107" s="38" t="s">
        <v>448</v>
      </c>
      <c r="Z107" s="38" t="s">
        <v>1908</v>
      </c>
      <c r="AA107" s="38" t="s">
        <v>152</v>
      </c>
      <c r="AB107" s="38" t="s">
        <v>153</v>
      </c>
      <c r="AC107" s="38" t="s">
        <v>2811</v>
      </c>
      <c r="AD107" s="38" t="s">
        <v>2812</v>
      </c>
      <c r="AE107" s="38" t="s">
        <v>2951</v>
      </c>
      <c r="AF107" s="38" t="s">
        <v>2952</v>
      </c>
      <c r="AG107" s="38" t="s">
        <v>167</v>
      </c>
      <c r="AH107" s="42" t="s">
        <v>2815</v>
      </c>
      <c r="AI107" s="43" t="s">
        <v>2815</v>
      </c>
      <c r="AJ107" s="38" t="s">
        <v>2975</v>
      </c>
      <c r="AK107" s="38" t="s">
        <v>2973</v>
      </c>
      <c r="AL107" s="38" t="s">
        <v>2976</v>
      </c>
      <c r="AM107" s="38" t="s">
        <v>161</v>
      </c>
      <c r="AN107" s="38" t="s">
        <v>2975</v>
      </c>
      <c r="AO107" s="38" t="s">
        <v>171</v>
      </c>
      <c r="AP107" s="38" t="s">
        <v>2977</v>
      </c>
      <c r="AQ107" s="38" t="s">
        <v>161</v>
      </c>
      <c r="AR107" s="38" t="s">
        <v>173</v>
      </c>
      <c r="AS107" s="38" t="s">
        <v>173</v>
      </c>
      <c r="AT107" s="38" t="s">
        <v>161</v>
      </c>
      <c r="AU107" s="38" t="s">
        <v>175</v>
      </c>
      <c r="AV107" s="38" t="s">
        <v>2978</v>
      </c>
      <c r="AW107" s="38" t="s">
        <v>2978</v>
      </c>
      <c r="AX107" s="38" t="s">
        <v>296</v>
      </c>
      <c r="AY107" s="38" t="s">
        <v>296</v>
      </c>
      <c r="AZ107" s="38" t="s">
        <v>297</v>
      </c>
      <c r="BA107" s="38" t="s">
        <v>962</v>
      </c>
      <c r="BB107" s="38" t="s">
        <v>2979</v>
      </c>
      <c r="BC107" s="38" t="s">
        <v>225</v>
      </c>
      <c r="BD107" s="38" t="s">
        <v>184</v>
      </c>
      <c r="BE107" s="38" t="s">
        <v>200</v>
      </c>
      <c r="BF107" s="38" t="s">
        <v>2980</v>
      </c>
      <c r="BG107" s="38" t="s">
        <v>2981</v>
      </c>
      <c r="BH107" s="38" t="s">
        <v>2982</v>
      </c>
      <c r="BI107" s="38" t="s">
        <v>2983</v>
      </c>
      <c r="BJ107" s="38" t="s">
        <v>188</v>
      </c>
      <c r="BK107" s="38" t="s">
        <v>189</v>
      </c>
      <c r="BL107" s="38" t="s">
        <v>1483</v>
      </c>
      <c r="BM107" s="38" t="s">
        <v>1484</v>
      </c>
      <c r="BN107" s="38" t="s">
        <v>775</v>
      </c>
      <c r="BO107" s="38" t="s">
        <v>2984</v>
      </c>
      <c r="BP107" s="38" t="s">
        <v>188</v>
      </c>
      <c r="BQ107" s="38" t="s">
        <v>189</v>
      </c>
      <c r="BR107" s="38" t="s">
        <v>1483</v>
      </c>
      <c r="BS107" s="38" t="s">
        <v>1484</v>
      </c>
      <c r="BT107" s="38" t="s">
        <v>775</v>
      </c>
      <c r="BU107" s="38" t="s">
        <v>2985</v>
      </c>
      <c r="BV107" s="38" t="s">
        <v>156</v>
      </c>
      <c r="BW107" s="38" t="s">
        <v>188</v>
      </c>
      <c r="BX107" s="38" t="s">
        <v>189</v>
      </c>
      <c r="BY107" s="38" t="s">
        <v>1066</v>
      </c>
      <c r="BZ107" s="38" t="s">
        <v>1067</v>
      </c>
      <c r="CA107" s="38" t="s">
        <v>2986</v>
      </c>
      <c r="CB107" s="38" t="s">
        <v>2987</v>
      </c>
      <c r="CC107" s="38" t="s">
        <v>156</v>
      </c>
      <c r="CD107" s="38" t="s">
        <v>188</v>
      </c>
      <c r="CE107" s="38" t="s">
        <v>189</v>
      </c>
      <c r="CF107" s="38" t="s">
        <v>1066</v>
      </c>
      <c r="CG107" s="38" t="s">
        <v>1067</v>
      </c>
      <c r="CH107" s="38" t="s">
        <v>2986</v>
      </c>
      <c r="CI107" s="38" t="s">
        <v>2988</v>
      </c>
      <c r="CJ107" s="38" t="s">
        <v>240</v>
      </c>
      <c r="CK107" s="38" t="s">
        <v>173</v>
      </c>
      <c r="CL107" s="38" t="s">
        <v>171</v>
      </c>
      <c r="CM107" s="38" t="s">
        <v>154</v>
      </c>
      <c r="CN107" s="38" t="s">
        <v>200</v>
      </c>
      <c r="CO107" s="38" t="s">
        <v>2806</v>
      </c>
      <c r="CP107" s="38" t="s">
        <v>2808</v>
      </c>
      <c r="CQ107" s="38" t="s">
        <v>2807</v>
      </c>
      <c r="CR107" s="38" t="s">
        <v>2809</v>
      </c>
      <c r="CS107" s="38" t="s">
        <v>448</v>
      </c>
      <c r="CT107" s="38" t="s">
        <v>1908</v>
      </c>
      <c r="CU107" s="38" t="s">
        <v>201</v>
      </c>
      <c r="CV107" s="38" t="s">
        <v>190</v>
      </c>
      <c r="CW107" s="38" t="s">
        <v>156</v>
      </c>
      <c r="CX107" s="38" t="s">
        <v>202</v>
      </c>
      <c r="CY107" s="38" t="s">
        <v>183</v>
      </c>
      <c r="CZ107" s="38" t="s">
        <v>175</v>
      </c>
      <c r="DA107" s="38" t="s">
        <v>295</v>
      </c>
      <c r="DB107" s="38" t="s">
        <v>200</v>
      </c>
      <c r="DC107" s="38" t="s">
        <v>152</v>
      </c>
      <c r="DD107" s="38" t="s">
        <v>153</v>
      </c>
      <c r="DE107" s="38" t="s">
        <v>2811</v>
      </c>
      <c r="DF107" s="38" t="s">
        <v>2812</v>
      </c>
      <c r="DG107" s="38" t="s">
        <v>2951</v>
      </c>
      <c r="DH107" s="38" t="s">
        <v>2952</v>
      </c>
      <c r="DI107" s="38" t="s">
        <v>2483</v>
      </c>
      <c r="DJ107" s="38" t="s">
        <v>364</v>
      </c>
      <c r="DK107" s="38" t="s">
        <v>2989</v>
      </c>
      <c r="DL107" s="38" t="s">
        <v>2973</v>
      </c>
      <c r="DM107" s="38" t="s">
        <v>2990</v>
      </c>
      <c r="DN107" s="38" t="s">
        <v>171</v>
      </c>
      <c r="DO107" s="38" t="s">
        <v>171</v>
      </c>
      <c r="DP107" s="38" t="s">
        <v>171</v>
      </c>
      <c r="DQ107" s="38" t="s">
        <v>171</v>
      </c>
      <c r="DR107" s="38" t="s">
        <v>2973</v>
      </c>
      <c r="DS107" s="38" t="s">
        <v>2991</v>
      </c>
      <c r="DT107" s="38" t="s">
        <v>2992</v>
      </c>
      <c r="DU107" s="38" t="s">
        <v>208</v>
      </c>
      <c r="DV107" s="38" t="s">
        <v>208</v>
      </c>
      <c r="DW107" s="38" t="s">
        <v>208</v>
      </c>
      <c r="DX107" s="38" t="s">
        <v>208</v>
      </c>
      <c r="DY107" s="38" t="s">
        <v>209</v>
      </c>
      <c r="DZ107" s="38" t="s">
        <v>171</v>
      </c>
    </row>
    <row r="108" spans="1:132">
      <c r="A108" s="38" t="s">
        <v>2993</v>
      </c>
      <c r="B108" s="38" t="s">
        <v>2994</v>
      </c>
      <c r="C108" s="38" t="s">
        <v>2995</v>
      </c>
      <c r="D108" s="38" t="s">
        <v>148</v>
      </c>
      <c r="E108" s="38" t="s">
        <v>2996</v>
      </c>
      <c r="F108" s="38" t="s">
        <v>2997</v>
      </c>
      <c r="G108" s="38" t="s">
        <v>215</v>
      </c>
      <c r="H108" s="38" t="s">
        <v>200</v>
      </c>
      <c r="I108" s="39" t="s">
        <v>152</v>
      </c>
      <c r="J108" s="38" t="s">
        <v>153</v>
      </c>
      <c r="K108" s="20" t="str">
        <f>IF(VLOOKUP(B108,免考英语!G:I,3,0)="是","是","")</f>
        <v/>
      </c>
      <c r="L108" s="38" t="s">
        <v>154</v>
      </c>
      <c r="M108" s="62" t="s">
        <v>155</v>
      </c>
      <c r="N108" s="62" t="s">
        <v>156</v>
      </c>
      <c r="O108" s="38" t="s">
        <v>2806</v>
      </c>
      <c r="P108" s="38" t="s">
        <v>2807</v>
      </c>
      <c r="Q108" s="62" t="s">
        <v>357</v>
      </c>
      <c r="R108" s="38" t="str">
        <f t="shared" si="6"/>
        <v>104055108271619</v>
      </c>
      <c r="S108" s="38" t="str">
        <f t="shared" si="4"/>
        <v>D:\\研究生考试\\2025\\2025博士\\7 普通招考\\考生照片\\1040599718.jpg</v>
      </c>
      <c r="T108" s="38" t="str">
        <f t="shared" si="5"/>
        <v>男</v>
      </c>
      <c r="U108" s="38" t="s">
        <v>2806</v>
      </c>
      <c r="V108" s="38" t="s">
        <v>2808</v>
      </c>
      <c r="W108" s="38" t="s">
        <v>2807</v>
      </c>
      <c r="X108" s="38" t="s">
        <v>2809</v>
      </c>
      <c r="Y108" s="38" t="s">
        <v>448</v>
      </c>
      <c r="Z108" s="38" t="s">
        <v>1908</v>
      </c>
      <c r="AA108" s="38" t="s">
        <v>152</v>
      </c>
      <c r="AB108" s="38" t="s">
        <v>153</v>
      </c>
      <c r="AC108" s="38" t="s">
        <v>2811</v>
      </c>
      <c r="AD108" s="38" t="s">
        <v>2812</v>
      </c>
      <c r="AE108" s="38" t="s">
        <v>2951</v>
      </c>
      <c r="AF108" s="38" t="s">
        <v>2952</v>
      </c>
      <c r="AG108" s="38" t="s">
        <v>167</v>
      </c>
      <c r="AH108" s="42" t="s">
        <v>2815</v>
      </c>
      <c r="AI108" s="43" t="s">
        <v>2815</v>
      </c>
      <c r="AJ108" s="38" t="s">
        <v>2998</v>
      </c>
      <c r="AK108" s="38" t="s">
        <v>2996</v>
      </c>
      <c r="AL108" s="38" t="s">
        <v>2999</v>
      </c>
      <c r="AM108" s="38" t="s">
        <v>161</v>
      </c>
      <c r="AN108" s="38" t="s">
        <v>2998</v>
      </c>
      <c r="AO108" s="38" t="s">
        <v>171</v>
      </c>
      <c r="AP108" s="38" t="s">
        <v>3000</v>
      </c>
      <c r="AQ108" s="38" t="s">
        <v>161</v>
      </c>
      <c r="AR108" s="38" t="s">
        <v>156</v>
      </c>
      <c r="AS108" s="38" t="s">
        <v>173</v>
      </c>
      <c r="AT108" s="38" t="s">
        <v>161</v>
      </c>
      <c r="AU108" s="38" t="s">
        <v>175</v>
      </c>
      <c r="AV108" s="38" t="s">
        <v>3001</v>
      </c>
      <c r="AW108" s="38" t="s">
        <v>3001</v>
      </c>
      <c r="AX108" s="38" t="s">
        <v>363</v>
      </c>
      <c r="AY108" s="38" t="s">
        <v>363</v>
      </c>
      <c r="AZ108" s="38" t="s">
        <v>200</v>
      </c>
      <c r="BA108" s="38" t="s">
        <v>3002</v>
      </c>
      <c r="BB108" s="38" t="s">
        <v>364</v>
      </c>
      <c r="BC108" s="38" t="s">
        <v>225</v>
      </c>
      <c r="BD108" s="38" t="s">
        <v>184</v>
      </c>
      <c r="BE108" s="38" t="s">
        <v>200</v>
      </c>
      <c r="BF108" s="38" t="s">
        <v>3003</v>
      </c>
      <c r="BG108" s="38" t="s">
        <v>186</v>
      </c>
      <c r="BH108" s="38" t="s">
        <v>3004</v>
      </c>
      <c r="BI108" s="38" t="s">
        <v>3005</v>
      </c>
      <c r="BJ108" s="38" t="s">
        <v>694</v>
      </c>
      <c r="BK108" s="38" t="s">
        <v>695</v>
      </c>
      <c r="BL108" s="38" t="s">
        <v>304</v>
      </c>
      <c r="BM108" s="38" t="s">
        <v>305</v>
      </c>
      <c r="BN108" s="38" t="s">
        <v>3006</v>
      </c>
      <c r="BO108" s="38" t="s">
        <v>3007</v>
      </c>
      <c r="BP108" s="38" t="s">
        <v>694</v>
      </c>
      <c r="BQ108" s="38" t="s">
        <v>695</v>
      </c>
      <c r="BR108" s="38" t="s">
        <v>304</v>
      </c>
      <c r="BS108" s="38" t="s">
        <v>305</v>
      </c>
      <c r="BT108" s="38" t="s">
        <v>3006</v>
      </c>
      <c r="BU108" s="38" t="s">
        <v>3008</v>
      </c>
      <c r="BV108" s="38" t="s">
        <v>156</v>
      </c>
      <c r="BW108" s="38" t="s">
        <v>154</v>
      </c>
      <c r="BX108" s="38" t="s">
        <v>200</v>
      </c>
      <c r="BY108" s="38" t="s">
        <v>3009</v>
      </c>
      <c r="BZ108" s="38" t="s">
        <v>3010</v>
      </c>
      <c r="CA108" s="38" t="s">
        <v>271</v>
      </c>
      <c r="CB108" s="38" t="s">
        <v>3011</v>
      </c>
      <c r="CC108" s="38" t="s">
        <v>156</v>
      </c>
      <c r="CD108" s="38" t="s">
        <v>154</v>
      </c>
      <c r="CE108" s="38" t="s">
        <v>200</v>
      </c>
      <c r="CF108" s="38" t="s">
        <v>3009</v>
      </c>
      <c r="CG108" s="38" t="s">
        <v>3010</v>
      </c>
      <c r="CH108" s="38" t="s">
        <v>271</v>
      </c>
      <c r="CI108" s="38" t="s">
        <v>3012</v>
      </c>
      <c r="CJ108" s="38" t="s">
        <v>240</v>
      </c>
      <c r="CK108" s="38" t="s">
        <v>173</v>
      </c>
      <c r="CL108" s="38" t="s">
        <v>171</v>
      </c>
      <c r="CM108" s="38" t="s">
        <v>154</v>
      </c>
      <c r="CN108" s="38" t="s">
        <v>200</v>
      </c>
      <c r="CO108" s="38" t="s">
        <v>2806</v>
      </c>
      <c r="CP108" s="38" t="s">
        <v>2808</v>
      </c>
      <c r="CQ108" s="38" t="s">
        <v>2807</v>
      </c>
      <c r="CR108" s="38" t="s">
        <v>2809</v>
      </c>
      <c r="CS108" s="38" t="s">
        <v>448</v>
      </c>
      <c r="CT108" s="38" t="s">
        <v>1908</v>
      </c>
      <c r="CU108" s="38" t="s">
        <v>201</v>
      </c>
      <c r="CV108" s="38" t="s">
        <v>190</v>
      </c>
      <c r="CW108" s="38" t="s">
        <v>156</v>
      </c>
      <c r="CX108" s="38" t="s">
        <v>202</v>
      </c>
      <c r="CY108" s="38" t="s">
        <v>183</v>
      </c>
      <c r="CZ108" s="38" t="s">
        <v>175</v>
      </c>
      <c r="DA108" s="38" t="s">
        <v>295</v>
      </c>
      <c r="DB108" s="38" t="s">
        <v>200</v>
      </c>
      <c r="DC108" s="38" t="s">
        <v>152</v>
      </c>
      <c r="DD108" s="38" t="s">
        <v>153</v>
      </c>
      <c r="DE108" s="38" t="s">
        <v>2811</v>
      </c>
      <c r="DF108" s="38" t="s">
        <v>2812</v>
      </c>
      <c r="DG108" s="38" t="s">
        <v>2951</v>
      </c>
      <c r="DH108" s="38" t="s">
        <v>2952</v>
      </c>
      <c r="DI108" s="38" t="s">
        <v>1580</v>
      </c>
      <c r="DJ108" s="38" t="s">
        <v>364</v>
      </c>
      <c r="DK108" s="38" t="s">
        <v>3013</v>
      </c>
      <c r="DL108" s="38" t="s">
        <v>2996</v>
      </c>
      <c r="DM108" s="38" t="s">
        <v>3014</v>
      </c>
      <c r="DN108" s="38" t="s">
        <v>171</v>
      </c>
      <c r="DO108" s="38" t="s">
        <v>171</v>
      </c>
      <c r="DP108" s="38" t="s">
        <v>171</v>
      </c>
      <c r="DQ108" s="38" t="s">
        <v>171</v>
      </c>
      <c r="DR108" s="38" t="s">
        <v>3015</v>
      </c>
      <c r="DS108" s="38" t="s">
        <v>3016</v>
      </c>
      <c r="DT108" s="38" t="s">
        <v>171</v>
      </c>
      <c r="DU108" s="38" t="s">
        <v>351</v>
      </c>
      <c r="DV108" s="38" t="s">
        <v>351</v>
      </c>
      <c r="DW108" s="38" t="s">
        <v>351</v>
      </c>
      <c r="DX108" s="38" t="s">
        <v>351</v>
      </c>
      <c r="DY108" s="38" t="s">
        <v>209</v>
      </c>
      <c r="DZ108" s="38" t="s">
        <v>171</v>
      </c>
    </row>
    <row r="109" s="36" customFormat="1" spans="1:132">
      <c r="A109" s="38" t="s">
        <v>3017</v>
      </c>
      <c r="B109" s="38" t="s">
        <v>3018</v>
      </c>
      <c r="C109" s="38" t="s">
        <v>3019</v>
      </c>
      <c r="D109" s="38" t="s">
        <v>148</v>
      </c>
      <c r="E109" s="38" t="s">
        <v>3020</v>
      </c>
      <c r="F109" s="38" t="s">
        <v>2974</v>
      </c>
      <c r="G109" s="38" t="s">
        <v>215</v>
      </c>
      <c r="H109" s="38" t="s">
        <v>200</v>
      </c>
      <c r="I109" s="39" t="s">
        <v>152</v>
      </c>
      <c r="J109" s="38" t="s">
        <v>153</v>
      </c>
      <c r="K109" s="20" t="str">
        <f>IF(VLOOKUP(B109,免考英语!G:I,3,0)="是","是","")</f>
        <v/>
      </c>
      <c r="L109" s="38" t="s">
        <v>154</v>
      </c>
      <c r="M109" s="62" t="s">
        <v>155</v>
      </c>
      <c r="N109" s="62" t="s">
        <v>156</v>
      </c>
      <c r="O109" s="38" t="s">
        <v>2806</v>
      </c>
      <c r="P109" s="38" t="s">
        <v>2807</v>
      </c>
      <c r="Q109" s="62" t="s">
        <v>387</v>
      </c>
      <c r="R109" s="38" t="str">
        <f t="shared" si="6"/>
        <v>104055108271620</v>
      </c>
      <c r="S109" s="38" t="str">
        <f t="shared" si="4"/>
        <v>D:\\研究生考试\\2025\\2025博士\\7 普通招考\\考生照片\\1040599726.jpg</v>
      </c>
      <c r="T109" s="38" t="str">
        <f t="shared" si="5"/>
        <v>女</v>
      </c>
      <c r="U109" s="38" t="s">
        <v>2806</v>
      </c>
      <c r="V109" s="38" t="s">
        <v>2808</v>
      </c>
      <c r="W109" s="38" t="s">
        <v>2807</v>
      </c>
      <c r="X109" s="38" t="s">
        <v>2809</v>
      </c>
      <c r="Y109" s="38" t="s">
        <v>448</v>
      </c>
      <c r="Z109" s="38" t="s">
        <v>1908</v>
      </c>
      <c r="AA109" s="38" t="s">
        <v>152</v>
      </c>
      <c r="AB109" s="38" t="s">
        <v>153</v>
      </c>
      <c r="AC109" s="38" t="s">
        <v>2811</v>
      </c>
      <c r="AD109" s="38" t="s">
        <v>2812</v>
      </c>
      <c r="AE109" s="38" t="s">
        <v>2951</v>
      </c>
      <c r="AF109" s="38" t="s">
        <v>2952</v>
      </c>
      <c r="AG109" s="38" t="s">
        <v>167</v>
      </c>
      <c r="AH109" s="42" t="s">
        <v>2815</v>
      </c>
      <c r="AI109" s="43" t="s">
        <v>2815</v>
      </c>
      <c r="AJ109" s="38" t="s">
        <v>3021</v>
      </c>
      <c r="AK109" s="38" t="s">
        <v>3020</v>
      </c>
      <c r="AL109" s="38" t="s">
        <v>3022</v>
      </c>
      <c r="AM109" s="38" t="s">
        <v>161</v>
      </c>
      <c r="AN109" s="38" t="s">
        <v>3021</v>
      </c>
      <c r="AO109" s="38" t="s">
        <v>171</v>
      </c>
      <c r="AP109" s="38" t="s">
        <v>3023</v>
      </c>
      <c r="AQ109" s="38" t="s">
        <v>161</v>
      </c>
      <c r="AR109" s="38" t="s">
        <v>173</v>
      </c>
      <c r="AS109" s="38" t="s">
        <v>173</v>
      </c>
      <c r="AT109" s="38" t="s">
        <v>161</v>
      </c>
      <c r="AU109" s="38" t="s">
        <v>175</v>
      </c>
      <c r="AV109" s="38" t="s">
        <v>719</v>
      </c>
      <c r="AW109" s="38" t="s">
        <v>295</v>
      </c>
      <c r="AX109" s="38" t="s">
        <v>719</v>
      </c>
      <c r="AY109" s="38" t="s">
        <v>296</v>
      </c>
      <c r="AZ109" s="38" t="s">
        <v>297</v>
      </c>
      <c r="BA109" s="38" t="s">
        <v>298</v>
      </c>
      <c r="BB109" s="38" t="s">
        <v>262</v>
      </c>
      <c r="BC109" s="38" t="s">
        <v>225</v>
      </c>
      <c r="BD109" s="38" t="s">
        <v>184</v>
      </c>
      <c r="BE109" s="38" t="s">
        <v>200</v>
      </c>
      <c r="BF109" s="38" t="s">
        <v>3024</v>
      </c>
      <c r="BG109" s="38" t="s">
        <v>3025</v>
      </c>
      <c r="BH109" s="38" t="s">
        <v>3026</v>
      </c>
      <c r="BI109" s="38" t="s">
        <v>3027</v>
      </c>
      <c r="BJ109" s="38" t="s">
        <v>694</v>
      </c>
      <c r="BK109" s="38" t="s">
        <v>695</v>
      </c>
      <c r="BL109" s="38" t="s">
        <v>1483</v>
      </c>
      <c r="BM109" s="38" t="s">
        <v>1484</v>
      </c>
      <c r="BN109" s="38" t="s">
        <v>3028</v>
      </c>
      <c r="BO109" s="38" t="s">
        <v>3029</v>
      </c>
      <c r="BP109" s="38" t="s">
        <v>694</v>
      </c>
      <c r="BQ109" s="38" t="s">
        <v>695</v>
      </c>
      <c r="BR109" s="38" t="s">
        <v>1483</v>
      </c>
      <c r="BS109" s="38" t="s">
        <v>1484</v>
      </c>
      <c r="BT109" s="38" t="s">
        <v>3028</v>
      </c>
      <c r="BU109" s="38" t="s">
        <v>3030</v>
      </c>
      <c r="BV109" s="38" t="s">
        <v>156</v>
      </c>
      <c r="BW109" s="38" t="s">
        <v>694</v>
      </c>
      <c r="BX109" s="38" t="s">
        <v>695</v>
      </c>
      <c r="BY109" s="38" t="s">
        <v>3031</v>
      </c>
      <c r="BZ109" s="38" t="s">
        <v>3032</v>
      </c>
      <c r="CA109" s="38" t="s">
        <v>1345</v>
      </c>
      <c r="CB109" s="38" t="s">
        <v>3033</v>
      </c>
      <c r="CC109" s="38" t="s">
        <v>156</v>
      </c>
      <c r="CD109" s="38" t="s">
        <v>694</v>
      </c>
      <c r="CE109" s="38" t="s">
        <v>695</v>
      </c>
      <c r="CF109" s="38" t="s">
        <v>3031</v>
      </c>
      <c r="CG109" s="38" t="s">
        <v>3032</v>
      </c>
      <c r="CH109" s="38" t="s">
        <v>1345</v>
      </c>
      <c r="CI109" s="38" t="s">
        <v>3034</v>
      </c>
      <c r="CJ109" s="38" t="s">
        <v>240</v>
      </c>
      <c r="CK109" s="38" t="s">
        <v>173</v>
      </c>
      <c r="CL109" s="38" t="s">
        <v>171</v>
      </c>
      <c r="CM109" s="38" t="s">
        <v>154</v>
      </c>
      <c r="CN109" s="38" t="s">
        <v>200</v>
      </c>
      <c r="CO109" s="38" t="s">
        <v>2806</v>
      </c>
      <c r="CP109" s="38" t="s">
        <v>2808</v>
      </c>
      <c r="CQ109" s="38" t="s">
        <v>2807</v>
      </c>
      <c r="CR109" s="38" t="s">
        <v>2809</v>
      </c>
      <c r="CS109" s="38" t="s">
        <v>448</v>
      </c>
      <c r="CT109" s="38" t="s">
        <v>1908</v>
      </c>
      <c r="CU109" s="38" t="s">
        <v>201</v>
      </c>
      <c r="CV109" s="38" t="s">
        <v>190</v>
      </c>
      <c r="CW109" s="38" t="s">
        <v>156</v>
      </c>
      <c r="CX109" s="38" t="s">
        <v>202</v>
      </c>
      <c r="CY109" s="38" t="s">
        <v>183</v>
      </c>
      <c r="CZ109" s="38" t="s">
        <v>175</v>
      </c>
      <c r="DA109" s="38" t="s">
        <v>363</v>
      </c>
      <c r="DB109" s="38" t="s">
        <v>200</v>
      </c>
      <c r="DC109" s="38" t="s">
        <v>152</v>
      </c>
      <c r="DD109" s="38" t="s">
        <v>153</v>
      </c>
      <c r="DE109" s="38" t="s">
        <v>2811</v>
      </c>
      <c r="DF109" s="38" t="s">
        <v>2812</v>
      </c>
      <c r="DG109" s="38" t="s">
        <v>2951</v>
      </c>
      <c r="DH109" s="38" t="s">
        <v>2952</v>
      </c>
      <c r="DI109" s="38" t="s">
        <v>3035</v>
      </c>
      <c r="DJ109" s="38" t="s">
        <v>721</v>
      </c>
      <c r="DK109" s="38" t="s">
        <v>175</v>
      </c>
      <c r="DL109" s="38" t="s">
        <v>3020</v>
      </c>
      <c r="DM109" s="38" t="s">
        <v>3036</v>
      </c>
      <c r="DN109" s="38" t="s">
        <v>171</v>
      </c>
      <c r="DO109" s="38" t="s">
        <v>171</v>
      </c>
      <c r="DP109" s="38" t="s">
        <v>171</v>
      </c>
      <c r="DQ109" s="38" t="s">
        <v>171</v>
      </c>
      <c r="DR109" s="38" t="s">
        <v>3020</v>
      </c>
      <c r="DS109" s="38" t="s">
        <v>3037</v>
      </c>
      <c r="DT109" s="38" t="s">
        <v>171</v>
      </c>
      <c r="DU109" s="38" t="s">
        <v>351</v>
      </c>
      <c r="DV109" s="38" t="s">
        <v>351</v>
      </c>
      <c r="DW109" s="38" t="s">
        <v>351</v>
      </c>
      <c r="DX109" s="38" t="s">
        <v>351</v>
      </c>
      <c r="DY109" s="38" t="s">
        <v>209</v>
      </c>
      <c r="DZ109" s="38" t="s">
        <v>171</v>
      </c>
      <c r="EA109" s="38"/>
      <c r="EB109" s="38"/>
    </row>
    <row r="110" spans="1:132">
      <c r="A110" s="38" t="s">
        <v>3038</v>
      </c>
      <c r="B110" s="38" t="s">
        <v>3039</v>
      </c>
      <c r="C110" s="38" t="s">
        <v>3040</v>
      </c>
      <c r="D110" s="38" t="s">
        <v>148</v>
      </c>
      <c r="E110" s="38" t="s">
        <v>3041</v>
      </c>
      <c r="F110" s="38" t="s">
        <v>3042</v>
      </c>
      <c r="G110" s="38" t="s">
        <v>215</v>
      </c>
      <c r="H110" s="38" t="s">
        <v>3043</v>
      </c>
      <c r="I110" s="39" t="s">
        <v>152</v>
      </c>
      <c r="J110" s="38" t="s">
        <v>153</v>
      </c>
      <c r="K110" s="20" t="str">
        <f>IF(VLOOKUP(B110,免考英语!G:I,3,0)="是","是","")</f>
        <v/>
      </c>
      <c r="L110" s="38" t="s">
        <v>154</v>
      </c>
      <c r="M110" s="62" t="s">
        <v>155</v>
      </c>
      <c r="N110" s="62" t="s">
        <v>156</v>
      </c>
      <c r="O110" s="38" t="s">
        <v>2806</v>
      </c>
      <c r="P110" s="38" t="s">
        <v>2807</v>
      </c>
      <c r="Q110" s="62" t="s">
        <v>417</v>
      </c>
      <c r="R110" s="38" t="str">
        <f t="shared" si="6"/>
        <v>104055108271621</v>
      </c>
      <c r="S110" s="38" t="str">
        <f t="shared" si="4"/>
        <v>D:\\研究生考试\\2025\\2025博士\\7 普通招考\\考生照片\\1040599786.jpg</v>
      </c>
      <c r="T110" s="38" t="str">
        <f t="shared" si="5"/>
        <v>女</v>
      </c>
      <c r="U110" s="38" t="s">
        <v>2806</v>
      </c>
      <c r="V110" s="38" t="s">
        <v>2808</v>
      </c>
      <c r="W110" s="38" t="s">
        <v>2807</v>
      </c>
      <c r="X110" s="38" t="s">
        <v>2809</v>
      </c>
      <c r="Y110" s="38" t="s">
        <v>448</v>
      </c>
      <c r="Z110" s="38" t="s">
        <v>1908</v>
      </c>
      <c r="AA110" s="38" t="s">
        <v>152</v>
      </c>
      <c r="AB110" s="38" t="s">
        <v>153</v>
      </c>
      <c r="AC110" s="38" t="s">
        <v>2811</v>
      </c>
      <c r="AD110" s="38" t="s">
        <v>2812</v>
      </c>
      <c r="AE110" s="38" t="s">
        <v>2951</v>
      </c>
      <c r="AF110" s="38" t="s">
        <v>2952</v>
      </c>
      <c r="AG110" s="38" t="s">
        <v>167</v>
      </c>
      <c r="AH110" s="42" t="s">
        <v>2815</v>
      </c>
      <c r="AI110" s="43" t="s">
        <v>2815</v>
      </c>
      <c r="AJ110" s="38" t="s">
        <v>3044</v>
      </c>
      <c r="AK110" s="38" t="s">
        <v>3041</v>
      </c>
      <c r="AL110" s="38" t="s">
        <v>3045</v>
      </c>
      <c r="AM110" s="38" t="s">
        <v>161</v>
      </c>
      <c r="AN110" s="38" t="s">
        <v>3044</v>
      </c>
      <c r="AO110" s="38" t="s">
        <v>171</v>
      </c>
      <c r="AP110" s="38" t="s">
        <v>499</v>
      </c>
      <c r="AQ110" s="38" t="s">
        <v>161</v>
      </c>
      <c r="AR110" s="38" t="s">
        <v>173</v>
      </c>
      <c r="AS110" s="38" t="s">
        <v>156</v>
      </c>
      <c r="AT110" s="38" t="s">
        <v>161</v>
      </c>
      <c r="AU110" s="38" t="s">
        <v>175</v>
      </c>
      <c r="AV110" s="38" t="s">
        <v>3046</v>
      </c>
      <c r="AW110" s="38" t="s">
        <v>3046</v>
      </c>
      <c r="AX110" s="38" t="s">
        <v>3046</v>
      </c>
      <c r="AY110" s="38" t="s">
        <v>3047</v>
      </c>
      <c r="AZ110" s="38" t="s">
        <v>3043</v>
      </c>
      <c r="BA110" s="38" t="s">
        <v>3048</v>
      </c>
      <c r="BB110" s="38" t="s">
        <v>3049</v>
      </c>
      <c r="BC110" s="38" t="s">
        <v>225</v>
      </c>
      <c r="BD110" s="38" t="s">
        <v>184</v>
      </c>
      <c r="BE110" s="38" t="s">
        <v>3043</v>
      </c>
      <c r="BF110" s="38" t="s">
        <v>3050</v>
      </c>
      <c r="BG110" s="38" t="s">
        <v>186</v>
      </c>
      <c r="BH110" s="38" t="s">
        <v>3051</v>
      </c>
      <c r="BI110" s="38" t="s">
        <v>3052</v>
      </c>
      <c r="BJ110" s="38" t="s">
        <v>3053</v>
      </c>
      <c r="BK110" s="38" t="s">
        <v>3043</v>
      </c>
      <c r="BL110" s="38" t="s">
        <v>3054</v>
      </c>
      <c r="BM110" s="38" t="s">
        <v>3055</v>
      </c>
      <c r="BN110" s="38" t="s">
        <v>400</v>
      </c>
      <c r="BO110" s="38" t="s">
        <v>3056</v>
      </c>
      <c r="BP110" s="38" t="s">
        <v>3053</v>
      </c>
      <c r="BQ110" s="38" t="s">
        <v>3043</v>
      </c>
      <c r="BR110" s="38" t="s">
        <v>3054</v>
      </c>
      <c r="BS110" s="38" t="s">
        <v>3055</v>
      </c>
      <c r="BT110" s="38" t="s">
        <v>400</v>
      </c>
      <c r="BU110" s="38" t="s">
        <v>3057</v>
      </c>
      <c r="BV110" s="38" t="s">
        <v>156</v>
      </c>
      <c r="BW110" s="38" t="s">
        <v>3053</v>
      </c>
      <c r="BX110" s="38" t="s">
        <v>3043</v>
      </c>
      <c r="BY110" s="38" t="s">
        <v>3058</v>
      </c>
      <c r="BZ110" s="38" t="s">
        <v>3059</v>
      </c>
      <c r="CA110" s="38" t="s">
        <v>513</v>
      </c>
      <c r="CB110" s="38" t="s">
        <v>3060</v>
      </c>
      <c r="CC110" s="38" t="s">
        <v>156</v>
      </c>
      <c r="CD110" s="38" t="s">
        <v>3053</v>
      </c>
      <c r="CE110" s="38" t="s">
        <v>3043</v>
      </c>
      <c r="CF110" s="38" t="s">
        <v>3058</v>
      </c>
      <c r="CG110" s="38" t="s">
        <v>3059</v>
      </c>
      <c r="CH110" s="38" t="s">
        <v>513</v>
      </c>
      <c r="CI110" s="38" t="s">
        <v>3061</v>
      </c>
      <c r="CJ110" s="38" t="s">
        <v>1635</v>
      </c>
      <c r="CK110" s="38" t="s">
        <v>173</v>
      </c>
      <c r="CL110" s="38" t="s">
        <v>171</v>
      </c>
      <c r="CM110" s="38" t="s">
        <v>154</v>
      </c>
      <c r="CN110" s="38" t="s">
        <v>200</v>
      </c>
      <c r="CO110" s="38" t="s">
        <v>2806</v>
      </c>
      <c r="CP110" s="38" t="s">
        <v>2808</v>
      </c>
      <c r="CQ110" s="38" t="s">
        <v>2807</v>
      </c>
      <c r="CR110" s="38" t="s">
        <v>2809</v>
      </c>
      <c r="CS110" s="38" t="s">
        <v>448</v>
      </c>
      <c r="CT110" s="38" t="s">
        <v>1908</v>
      </c>
      <c r="CU110" s="38" t="s">
        <v>201</v>
      </c>
      <c r="CV110" s="38" t="s">
        <v>190</v>
      </c>
      <c r="CW110" s="38" t="s">
        <v>156</v>
      </c>
      <c r="CX110" s="38" t="s">
        <v>202</v>
      </c>
      <c r="CY110" s="38" t="s">
        <v>183</v>
      </c>
      <c r="CZ110" s="38" t="s">
        <v>175</v>
      </c>
      <c r="DA110" s="38" t="s">
        <v>3047</v>
      </c>
      <c r="DB110" s="38" t="s">
        <v>3043</v>
      </c>
      <c r="DC110" s="38" t="s">
        <v>152</v>
      </c>
      <c r="DD110" s="38" t="s">
        <v>153</v>
      </c>
      <c r="DE110" s="38" t="s">
        <v>2811</v>
      </c>
      <c r="DF110" s="38" t="s">
        <v>2812</v>
      </c>
      <c r="DG110" s="38" t="s">
        <v>2951</v>
      </c>
      <c r="DH110" s="38" t="s">
        <v>2952</v>
      </c>
      <c r="DI110" s="38" t="s">
        <v>3048</v>
      </c>
      <c r="DJ110" s="38" t="s">
        <v>3049</v>
      </c>
      <c r="DK110" s="38" t="s">
        <v>175</v>
      </c>
      <c r="DL110" s="38" t="s">
        <v>3041</v>
      </c>
      <c r="DM110" s="38" t="s">
        <v>3062</v>
      </c>
      <c r="DN110" s="38" t="s">
        <v>171</v>
      </c>
      <c r="DO110" s="38" t="s">
        <v>171</v>
      </c>
      <c r="DP110" s="38" t="s">
        <v>171</v>
      </c>
      <c r="DQ110" s="38" t="s">
        <v>171</v>
      </c>
      <c r="DR110" s="38" t="s">
        <v>3041</v>
      </c>
      <c r="DS110" s="38" t="s">
        <v>3063</v>
      </c>
      <c r="DT110" s="38" t="s">
        <v>171</v>
      </c>
      <c r="DU110" s="38" t="s">
        <v>895</v>
      </c>
      <c r="DV110" s="38" t="s">
        <v>895</v>
      </c>
      <c r="DW110" s="38" t="s">
        <v>895</v>
      </c>
      <c r="DX110" s="38" t="s">
        <v>895</v>
      </c>
      <c r="DY110" s="38" t="s">
        <v>209</v>
      </c>
      <c r="DZ110" s="38" t="s">
        <v>171</v>
      </c>
    </row>
    <row r="111" spans="1:132">
      <c r="A111" s="38" t="s">
        <v>3064</v>
      </c>
      <c r="B111" s="38" t="s">
        <v>3065</v>
      </c>
      <c r="C111" s="38" t="s">
        <v>3066</v>
      </c>
      <c r="D111" s="38" t="s">
        <v>148</v>
      </c>
      <c r="E111" s="38" t="s">
        <v>3067</v>
      </c>
      <c r="F111" s="38" t="s">
        <v>1920</v>
      </c>
      <c r="G111" s="38" t="s">
        <v>151</v>
      </c>
      <c r="I111" s="39" t="s">
        <v>152</v>
      </c>
      <c r="J111" s="38" t="s">
        <v>153</v>
      </c>
      <c r="K111" s="20" t="str">
        <f>IF(VLOOKUP(B111,免考英语!G:I,3,0)="是","是","")</f>
        <v/>
      </c>
      <c r="L111" s="38" t="s">
        <v>154</v>
      </c>
      <c r="M111" s="62" t="s">
        <v>155</v>
      </c>
      <c r="N111" s="62" t="s">
        <v>156</v>
      </c>
      <c r="O111" s="38" t="s">
        <v>2806</v>
      </c>
      <c r="P111" s="38" t="s">
        <v>2807</v>
      </c>
      <c r="Q111" s="62" t="s">
        <v>184</v>
      </c>
      <c r="R111" s="38" t="str">
        <f t="shared" si="6"/>
        <v>104055108271622</v>
      </c>
      <c r="S111" s="38" t="str">
        <f t="shared" si="4"/>
        <v>D:\\研究生考试\\2025\\2025博士\\7 普通招考\\考生照片\\1040599779.jpg</v>
      </c>
      <c r="T111" s="38" t="str">
        <f t="shared" si="5"/>
        <v>男</v>
      </c>
      <c r="U111" s="38" t="s">
        <v>2806</v>
      </c>
      <c r="V111" s="38" t="s">
        <v>2808</v>
      </c>
      <c r="W111" s="38" t="s">
        <v>2807</v>
      </c>
      <c r="X111" s="38" t="s">
        <v>2809</v>
      </c>
      <c r="Y111" s="38" t="s">
        <v>448</v>
      </c>
      <c r="Z111" s="38" t="s">
        <v>1908</v>
      </c>
      <c r="AA111" s="38" t="s">
        <v>152</v>
      </c>
      <c r="AB111" s="38" t="s">
        <v>153</v>
      </c>
      <c r="AC111" s="38" t="s">
        <v>2811</v>
      </c>
      <c r="AD111" s="38" t="s">
        <v>2812</v>
      </c>
      <c r="AE111" s="38" t="s">
        <v>2951</v>
      </c>
      <c r="AF111" s="38" t="s">
        <v>2952</v>
      </c>
      <c r="AG111" s="38" t="s">
        <v>167</v>
      </c>
      <c r="AH111" s="42" t="s">
        <v>2815</v>
      </c>
      <c r="AI111" s="43" t="s">
        <v>2815</v>
      </c>
      <c r="AJ111" s="38" t="s">
        <v>3068</v>
      </c>
      <c r="AK111" s="38" t="s">
        <v>3067</v>
      </c>
      <c r="AL111" s="38" t="s">
        <v>3069</v>
      </c>
      <c r="AM111" s="38" t="s">
        <v>161</v>
      </c>
      <c r="AN111" s="38" t="s">
        <v>3068</v>
      </c>
      <c r="AO111" s="38" t="s">
        <v>171</v>
      </c>
      <c r="AP111" s="38" t="s">
        <v>3070</v>
      </c>
      <c r="AQ111" s="38" t="s">
        <v>161</v>
      </c>
      <c r="AR111" s="38" t="s">
        <v>156</v>
      </c>
      <c r="AS111" s="38" t="s">
        <v>156</v>
      </c>
      <c r="AT111" s="38" t="s">
        <v>174</v>
      </c>
      <c r="AU111" s="38" t="s">
        <v>175</v>
      </c>
      <c r="AV111" s="38" t="s">
        <v>221</v>
      </c>
      <c r="AW111" s="38" t="s">
        <v>221</v>
      </c>
      <c r="AX111" s="38" t="s">
        <v>221</v>
      </c>
      <c r="AY111" s="38" t="s">
        <v>295</v>
      </c>
      <c r="AZ111" s="38" t="s">
        <v>200</v>
      </c>
      <c r="BA111" s="38" t="s">
        <v>3071</v>
      </c>
      <c r="BB111" s="38" t="s">
        <v>364</v>
      </c>
      <c r="BC111" s="38" t="s">
        <v>202</v>
      </c>
      <c r="BD111" s="38" t="s">
        <v>184</v>
      </c>
      <c r="BE111" s="38" t="s">
        <v>200</v>
      </c>
      <c r="BF111" s="38" t="s">
        <v>3072</v>
      </c>
      <c r="BG111" s="38" t="s">
        <v>186</v>
      </c>
      <c r="BH111" s="38" t="s">
        <v>3073</v>
      </c>
      <c r="BI111" s="38" t="s">
        <v>186</v>
      </c>
      <c r="BJ111" s="38" t="s">
        <v>154</v>
      </c>
      <c r="BK111" s="38" t="s">
        <v>200</v>
      </c>
      <c r="BL111" s="38" t="s">
        <v>2961</v>
      </c>
      <c r="BM111" s="38" t="s">
        <v>2962</v>
      </c>
      <c r="BN111" s="38" t="s">
        <v>584</v>
      </c>
      <c r="BO111" s="38" t="s">
        <v>3074</v>
      </c>
      <c r="BP111" s="38" t="s">
        <v>154</v>
      </c>
      <c r="BQ111" s="38" t="s">
        <v>200</v>
      </c>
      <c r="BR111" s="38" t="s">
        <v>2961</v>
      </c>
      <c r="BS111" s="38" t="s">
        <v>2962</v>
      </c>
      <c r="BT111" s="38" t="s">
        <v>400</v>
      </c>
      <c r="BU111" s="38" t="s">
        <v>3075</v>
      </c>
      <c r="BV111" s="38" t="s">
        <v>156</v>
      </c>
      <c r="BW111" s="38" t="s">
        <v>154</v>
      </c>
      <c r="BX111" s="38" t="s">
        <v>200</v>
      </c>
      <c r="BY111" s="38" t="s">
        <v>2807</v>
      </c>
      <c r="BZ111" s="38" t="s">
        <v>2809</v>
      </c>
      <c r="CA111" s="38" t="s">
        <v>584</v>
      </c>
      <c r="CB111" s="38" t="s">
        <v>171</v>
      </c>
      <c r="CC111" s="38" t="s">
        <v>156</v>
      </c>
      <c r="CD111" s="38" t="s">
        <v>154</v>
      </c>
      <c r="CE111" s="38" t="s">
        <v>200</v>
      </c>
      <c r="CF111" s="38" t="s">
        <v>2807</v>
      </c>
      <c r="CG111" s="38" t="s">
        <v>2809</v>
      </c>
      <c r="CH111" s="38" t="s">
        <v>584</v>
      </c>
      <c r="CI111" s="38" t="s">
        <v>171</v>
      </c>
      <c r="CJ111" s="38" t="s">
        <v>240</v>
      </c>
      <c r="CK111" s="38" t="s">
        <v>173</v>
      </c>
      <c r="CL111" s="38" t="s">
        <v>3076</v>
      </c>
      <c r="CM111" s="38" t="s">
        <v>154</v>
      </c>
      <c r="CN111" s="38" t="s">
        <v>200</v>
      </c>
      <c r="CO111" s="38" t="s">
        <v>2806</v>
      </c>
      <c r="CP111" s="38" t="s">
        <v>2808</v>
      </c>
      <c r="CQ111" s="38" t="s">
        <v>2807</v>
      </c>
      <c r="CR111" s="38" t="s">
        <v>2809</v>
      </c>
      <c r="CS111" s="38" t="s">
        <v>448</v>
      </c>
      <c r="CT111" s="38" t="s">
        <v>1908</v>
      </c>
      <c r="CU111" s="38" t="s">
        <v>201</v>
      </c>
      <c r="CV111" s="38" t="s">
        <v>190</v>
      </c>
      <c r="CW111" s="38" t="s">
        <v>156</v>
      </c>
      <c r="CX111" s="38" t="s">
        <v>202</v>
      </c>
      <c r="CY111" s="38" t="s">
        <v>202</v>
      </c>
      <c r="CZ111" s="38" t="s">
        <v>175</v>
      </c>
      <c r="DA111" s="38" t="s">
        <v>171</v>
      </c>
      <c r="DB111" s="38" t="s">
        <v>171</v>
      </c>
      <c r="DC111" s="38" t="s">
        <v>152</v>
      </c>
      <c r="DD111" s="38" t="s">
        <v>153</v>
      </c>
      <c r="DE111" s="38" t="s">
        <v>2811</v>
      </c>
      <c r="DF111" s="38" t="s">
        <v>2812</v>
      </c>
      <c r="DG111" s="38" t="s">
        <v>2951</v>
      </c>
      <c r="DH111" s="38" t="s">
        <v>2952</v>
      </c>
      <c r="DI111" s="38" t="s">
        <v>3077</v>
      </c>
      <c r="DJ111" s="38" t="s">
        <v>996</v>
      </c>
      <c r="DK111" s="38" t="s">
        <v>3067</v>
      </c>
      <c r="DL111" s="38" t="s">
        <v>3067</v>
      </c>
      <c r="DM111" s="38" t="s">
        <v>3078</v>
      </c>
      <c r="DN111" s="38" t="s">
        <v>171</v>
      </c>
      <c r="DO111" s="38" t="s">
        <v>171</v>
      </c>
      <c r="DP111" s="38" t="s">
        <v>171</v>
      </c>
      <c r="DQ111" s="38" t="s">
        <v>171</v>
      </c>
      <c r="DR111" s="38" t="s">
        <v>3067</v>
      </c>
      <c r="DS111" s="38" t="s">
        <v>3079</v>
      </c>
      <c r="DT111" s="38" t="s">
        <v>171</v>
      </c>
      <c r="DU111" s="38" t="s">
        <v>351</v>
      </c>
      <c r="DV111" s="38" t="s">
        <v>351</v>
      </c>
      <c r="DW111" s="38" t="s">
        <v>351</v>
      </c>
      <c r="DX111" s="38" t="s">
        <v>351</v>
      </c>
      <c r="DY111" s="38" t="s">
        <v>209</v>
      </c>
      <c r="DZ111" s="38" t="s">
        <v>171</v>
      </c>
    </row>
    <row r="112" spans="1:132">
      <c r="A112" s="38" t="s">
        <v>3080</v>
      </c>
      <c r="B112" s="38" t="s">
        <v>3081</v>
      </c>
      <c r="C112" s="38" t="s">
        <v>3082</v>
      </c>
      <c r="D112" s="38" t="s">
        <v>148</v>
      </c>
      <c r="E112" s="38" t="s">
        <v>3083</v>
      </c>
      <c r="F112" s="38" t="s">
        <v>2974</v>
      </c>
      <c r="G112" s="38" t="s">
        <v>215</v>
      </c>
      <c r="H112" s="38" t="s">
        <v>3084</v>
      </c>
      <c r="I112" s="39" t="s">
        <v>152</v>
      </c>
      <c r="J112" s="38" t="s">
        <v>153</v>
      </c>
      <c r="K112" s="20" t="str">
        <f>IF(VLOOKUP(B112,免考英语!G:I,3,0)="是","是","")</f>
        <v/>
      </c>
      <c r="L112" s="38" t="s">
        <v>154</v>
      </c>
      <c r="M112" s="62" t="s">
        <v>155</v>
      </c>
      <c r="N112" s="62" t="s">
        <v>156</v>
      </c>
      <c r="O112" s="38" t="s">
        <v>2806</v>
      </c>
      <c r="P112" s="38" t="s">
        <v>2807</v>
      </c>
      <c r="Q112" s="62" t="s">
        <v>469</v>
      </c>
      <c r="R112" s="38" t="str">
        <f t="shared" si="6"/>
        <v>104055108271623</v>
      </c>
      <c r="S112" s="38" t="str">
        <f t="shared" si="4"/>
        <v>D:\\研究生考试\\2025\\2025博士\\7 普通招考\\考生照片\\1040599798.jpg</v>
      </c>
      <c r="T112" s="38" t="str">
        <f t="shared" si="5"/>
        <v>女</v>
      </c>
      <c r="U112" s="38" t="s">
        <v>2806</v>
      </c>
      <c r="V112" s="38" t="s">
        <v>2808</v>
      </c>
      <c r="W112" s="38" t="s">
        <v>2807</v>
      </c>
      <c r="X112" s="38" t="s">
        <v>2809</v>
      </c>
      <c r="Y112" s="38" t="s">
        <v>448</v>
      </c>
      <c r="Z112" s="38" t="s">
        <v>1908</v>
      </c>
      <c r="AA112" s="38" t="s">
        <v>152</v>
      </c>
      <c r="AB112" s="38" t="s">
        <v>153</v>
      </c>
      <c r="AC112" s="38" t="s">
        <v>2811</v>
      </c>
      <c r="AD112" s="38" t="s">
        <v>2812</v>
      </c>
      <c r="AE112" s="38" t="s">
        <v>2951</v>
      </c>
      <c r="AF112" s="38" t="s">
        <v>2952</v>
      </c>
      <c r="AG112" s="38" t="s">
        <v>167</v>
      </c>
      <c r="AH112" s="42" t="s">
        <v>2815</v>
      </c>
      <c r="AI112" s="43" t="s">
        <v>2815</v>
      </c>
      <c r="AJ112" s="38" t="s">
        <v>3085</v>
      </c>
      <c r="AK112" s="38" t="s">
        <v>3083</v>
      </c>
      <c r="AL112" s="38" t="s">
        <v>3086</v>
      </c>
      <c r="AM112" s="38" t="s">
        <v>161</v>
      </c>
      <c r="AN112" s="38" t="s">
        <v>3085</v>
      </c>
      <c r="AO112" s="38" t="s">
        <v>171</v>
      </c>
      <c r="AP112" s="38" t="s">
        <v>3087</v>
      </c>
      <c r="AQ112" s="38" t="s">
        <v>161</v>
      </c>
      <c r="AR112" s="38" t="s">
        <v>173</v>
      </c>
      <c r="AS112" s="38" t="s">
        <v>173</v>
      </c>
      <c r="AT112" s="38" t="s">
        <v>161</v>
      </c>
      <c r="AU112" s="38" t="s">
        <v>175</v>
      </c>
      <c r="AV112" s="38" t="s">
        <v>3088</v>
      </c>
      <c r="AW112" s="38" t="s">
        <v>3088</v>
      </c>
      <c r="AX112" s="38" t="s">
        <v>3088</v>
      </c>
      <c r="AY112" s="38" t="s">
        <v>363</v>
      </c>
      <c r="AZ112" s="38" t="s">
        <v>3089</v>
      </c>
      <c r="BA112" s="38" t="s">
        <v>3090</v>
      </c>
      <c r="BB112" s="38" t="s">
        <v>2177</v>
      </c>
      <c r="BC112" s="38" t="s">
        <v>225</v>
      </c>
      <c r="BD112" s="38" t="s">
        <v>184</v>
      </c>
      <c r="BE112" s="38" t="s">
        <v>3084</v>
      </c>
      <c r="BF112" s="38" t="s">
        <v>3091</v>
      </c>
      <c r="BG112" s="38" t="s">
        <v>3092</v>
      </c>
      <c r="BH112" s="38" t="s">
        <v>3093</v>
      </c>
      <c r="BI112" s="38" t="s">
        <v>3094</v>
      </c>
      <c r="BJ112" s="38" t="s">
        <v>426</v>
      </c>
      <c r="BK112" s="38" t="s">
        <v>427</v>
      </c>
      <c r="BL112" s="38" t="s">
        <v>304</v>
      </c>
      <c r="BM112" s="38" t="s">
        <v>305</v>
      </c>
      <c r="BN112" s="38" t="s">
        <v>1654</v>
      </c>
      <c r="BO112" s="38" t="s">
        <v>3095</v>
      </c>
      <c r="BP112" s="38" t="s">
        <v>426</v>
      </c>
      <c r="BQ112" s="38" t="s">
        <v>427</v>
      </c>
      <c r="BR112" s="38" t="s">
        <v>304</v>
      </c>
      <c r="BS112" s="38" t="s">
        <v>305</v>
      </c>
      <c r="BT112" s="38" t="s">
        <v>1654</v>
      </c>
      <c r="BU112" s="38" t="s">
        <v>3096</v>
      </c>
      <c r="BV112" s="38" t="s">
        <v>156</v>
      </c>
      <c r="BW112" s="38" t="s">
        <v>154</v>
      </c>
      <c r="BX112" s="38" t="s">
        <v>200</v>
      </c>
      <c r="BY112" s="38" t="s">
        <v>190</v>
      </c>
      <c r="BZ112" s="38" t="s">
        <v>1632</v>
      </c>
      <c r="CA112" s="38" t="s">
        <v>277</v>
      </c>
      <c r="CB112" s="38" t="s">
        <v>3097</v>
      </c>
      <c r="CC112" s="38" t="s">
        <v>156</v>
      </c>
      <c r="CD112" s="38" t="s">
        <v>154</v>
      </c>
      <c r="CE112" s="38" t="s">
        <v>200</v>
      </c>
      <c r="CF112" s="38" t="s">
        <v>190</v>
      </c>
      <c r="CG112" s="38" t="s">
        <v>1632</v>
      </c>
      <c r="CH112" s="38" t="s">
        <v>277</v>
      </c>
      <c r="CI112" s="38" t="s">
        <v>3098</v>
      </c>
      <c r="CJ112" s="38" t="s">
        <v>703</v>
      </c>
      <c r="CK112" s="38" t="s">
        <v>173</v>
      </c>
      <c r="CL112" s="38" t="s">
        <v>171</v>
      </c>
      <c r="CM112" s="38" t="s">
        <v>154</v>
      </c>
      <c r="CN112" s="38" t="s">
        <v>200</v>
      </c>
      <c r="CO112" s="38" t="s">
        <v>2806</v>
      </c>
      <c r="CP112" s="38" t="s">
        <v>2808</v>
      </c>
      <c r="CQ112" s="38" t="s">
        <v>2807</v>
      </c>
      <c r="CR112" s="38" t="s">
        <v>2809</v>
      </c>
      <c r="CS112" s="38" t="s">
        <v>448</v>
      </c>
      <c r="CT112" s="38" t="s">
        <v>1908</v>
      </c>
      <c r="CU112" s="38" t="s">
        <v>201</v>
      </c>
      <c r="CV112" s="38" t="s">
        <v>190</v>
      </c>
      <c r="CW112" s="38" t="s">
        <v>156</v>
      </c>
      <c r="CX112" s="38" t="s">
        <v>202</v>
      </c>
      <c r="CY112" s="38" t="s">
        <v>183</v>
      </c>
      <c r="CZ112" s="38" t="s">
        <v>175</v>
      </c>
      <c r="DA112" s="38" t="s">
        <v>363</v>
      </c>
      <c r="DB112" s="38" t="s">
        <v>3084</v>
      </c>
      <c r="DC112" s="38" t="s">
        <v>152</v>
      </c>
      <c r="DD112" s="38" t="s">
        <v>153</v>
      </c>
      <c r="DE112" s="38" t="s">
        <v>2811</v>
      </c>
      <c r="DF112" s="38" t="s">
        <v>2812</v>
      </c>
      <c r="DG112" s="38" t="s">
        <v>2951</v>
      </c>
      <c r="DH112" s="38" t="s">
        <v>2952</v>
      </c>
      <c r="DI112" s="38" t="s">
        <v>3099</v>
      </c>
      <c r="DJ112" s="38" t="s">
        <v>262</v>
      </c>
      <c r="DK112" s="38" t="s">
        <v>175</v>
      </c>
      <c r="DL112" s="38" t="s">
        <v>3083</v>
      </c>
      <c r="DM112" s="38" t="s">
        <v>3100</v>
      </c>
      <c r="DN112" s="38" t="s">
        <v>171</v>
      </c>
      <c r="DO112" s="38" t="s">
        <v>171</v>
      </c>
      <c r="DP112" s="38" t="s">
        <v>171</v>
      </c>
      <c r="DQ112" s="38" t="s">
        <v>171</v>
      </c>
      <c r="DR112" s="38" t="s">
        <v>3100</v>
      </c>
      <c r="DS112" s="38" t="s">
        <v>3101</v>
      </c>
      <c r="DT112" s="38" t="s">
        <v>3102</v>
      </c>
      <c r="DU112" s="38" t="s">
        <v>351</v>
      </c>
      <c r="DV112" s="38" t="s">
        <v>351</v>
      </c>
      <c r="DW112" s="38" t="s">
        <v>351</v>
      </c>
      <c r="DX112" s="38" t="s">
        <v>351</v>
      </c>
      <c r="DY112" s="38" t="s">
        <v>209</v>
      </c>
      <c r="DZ112" s="38" t="s">
        <v>171</v>
      </c>
    </row>
    <row r="113" spans="1:130">
      <c r="A113" s="38" t="s">
        <v>3103</v>
      </c>
      <c r="B113" s="38" t="s">
        <v>3104</v>
      </c>
      <c r="C113" s="38" t="s">
        <v>3105</v>
      </c>
      <c r="D113" s="38" t="s">
        <v>148</v>
      </c>
      <c r="E113" s="38" t="s">
        <v>3106</v>
      </c>
      <c r="F113" s="38" t="s">
        <v>3107</v>
      </c>
      <c r="G113" s="38" t="s">
        <v>151</v>
      </c>
      <c r="I113" s="39" t="s">
        <v>152</v>
      </c>
      <c r="J113" s="38" t="s">
        <v>153</v>
      </c>
      <c r="K113" s="20" t="str">
        <f>IF(VLOOKUP(B113,免考英语!G:I,3,0)="是","是","")</f>
        <v/>
      </c>
      <c r="L113" s="38" t="s">
        <v>154</v>
      </c>
      <c r="M113" s="62" t="s">
        <v>155</v>
      </c>
      <c r="N113" s="62" t="s">
        <v>156</v>
      </c>
      <c r="O113" s="38" t="s">
        <v>2806</v>
      </c>
      <c r="P113" s="38" t="s">
        <v>2807</v>
      </c>
      <c r="Q113" s="62" t="s">
        <v>496</v>
      </c>
      <c r="R113" s="38" t="str">
        <f t="shared" si="6"/>
        <v>104055108271624</v>
      </c>
      <c r="S113" s="38" t="str">
        <f t="shared" si="4"/>
        <v>D:\\研究生考试\\2025\\2025博士\\7 普通招考\\考生照片\\1040599863.jpg</v>
      </c>
      <c r="T113" s="38" t="str">
        <f t="shared" si="5"/>
        <v>男</v>
      </c>
      <c r="U113" s="38" t="s">
        <v>2806</v>
      </c>
      <c r="V113" s="38" t="s">
        <v>2808</v>
      </c>
      <c r="W113" s="38" t="s">
        <v>2807</v>
      </c>
      <c r="X113" s="38" t="s">
        <v>2809</v>
      </c>
      <c r="Y113" s="38" t="s">
        <v>448</v>
      </c>
      <c r="Z113" s="38" t="s">
        <v>1908</v>
      </c>
      <c r="AA113" s="38" t="s">
        <v>152</v>
      </c>
      <c r="AB113" s="38" t="s">
        <v>153</v>
      </c>
      <c r="AC113" s="38" t="s">
        <v>2811</v>
      </c>
      <c r="AD113" s="38" t="s">
        <v>2812</v>
      </c>
      <c r="AE113" s="38" t="s">
        <v>2951</v>
      </c>
      <c r="AF113" s="38" t="s">
        <v>2952</v>
      </c>
      <c r="AG113" s="38" t="s">
        <v>167</v>
      </c>
      <c r="AH113" s="42" t="s">
        <v>2815</v>
      </c>
      <c r="AI113" s="43" t="s">
        <v>2815</v>
      </c>
      <c r="AJ113" s="38" t="s">
        <v>3108</v>
      </c>
      <c r="AK113" s="38" t="s">
        <v>3106</v>
      </c>
      <c r="AL113" s="38" t="s">
        <v>3109</v>
      </c>
      <c r="AM113" s="38" t="s">
        <v>161</v>
      </c>
      <c r="AN113" s="38" t="s">
        <v>3108</v>
      </c>
      <c r="AO113" s="38" t="s">
        <v>171</v>
      </c>
      <c r="AP113" s="38" t="s">
        <v>3110</v>
      </c>
      <c r="AQ113" s="38" t="s">
        <v>161</v>
      </c>
      <c r="AR113" s="38" t="s">
        <v>156</v>
      </c>
      <c r="AS113" s="38" t="s">
        <v>156</v>
      </c>
      <c r="AT113" s="38" t="s">
        <v>473</v>
      </c>
      <c r="AU113" s="38" t="s">
        <v>175</v>
      </c>
      <c r="AV113" s="38" t="s">
        <v>3111</v>
      </c>
      <c r="AW113" s="38" t="s">
        <v>3111</v>
      </c>
      <c r="AX113" s="38" t="s">
        <v>3111</v>
      </c>
      <c r="AY113" s="38" t="s">
        <v>3111</v>
      </c>
      <c r="AZ113" s="38" t="s">
        <v>3112</v>
      </c>
      <c r="BA113" s="38" t="s">
        <v>3113</v>
      </c>
      <c r="BB113" s="38" t="s">
        <v>3114</v>
      </c>
      <c r="BC113" s="38" t="s">
        <v>387</v>
      </c>
      <c r="BD113" s="38" t="s">
        <v>1262</v>
      </c>
      <c r="BE113" s="38" t="s">
        <v>186</v>
      </c>
      <c r="BF113" s="38" t="s">
        <v>3115</v>
      </c>
      <c r="BG113" s="38" t="s">
        <v>186</v>
      </c>
      <c r="BH113" s="38" t="s">
        <v>3116</v>
      </c>
      <c r="BI113" s="38" t="s">
        <v>3117</v>
      </c>
      <c r="BJ113" s="38" t="s">
        <v>154</v>
      </c>
      <c r="BK113" s="38" t="s">
        <v>200</v>
      </c>
      <c r="BL113" s="38" t="s">
        <v>2961</v>
      </c>
      <c r="BM113" s="38" t="s">
        <v>2962</v>
      </c>
      <c r="BN113" s="38" t="s">
        <v>607</v>
      </c>
      <c r="BO113" s="38" t="s">
        <v>3118</v>
      </c>
      <c r="BP113" s="38" t="s">
        <v>154</v>
      </c>
      <c r="BQ113" s="38" t="s">
        <v>200</v>
      </c>
      <c r="BR113" s="38" t="s">
        <v>2961</v>
      </c>
      <c r="BS113" s="38" t="s">
        <v>2962</v>
      </c>
      <c r="BT113" s="38" t="s">
        <v>607</v>
      </c>
      <c r="BU113" s="38" t="s">
        <v>3119</v>
      </c>
      <c r="BV113" s="38" t="s">
        <v>156</v>
      </c>
      <c r="BW113" s="38" t="s">
        <v>154</v>
      </c>
      <c r="BX113" s="38" t="s">
        <v>200</v>
      </c>
      <c r="BY113" s="38" t="s">
        <v>2807</v>
      </c>
      <c r="BZ113" s="38" t="s">
        <v>2809</v>
      </c>
      <c r="CA113" s="38" t="s">
        <v>192</v>
      </c>
      <c r="CB113" s="38" t="s">
        <v>3120</v>
      </c>
      <c r="CC113" s="38" t="s">
        <v>156</v>
      </c>
      <c r="CD113" s="38" t="s">
        <v>154</v>
      </c>
      <c r="CE113" s="38" t="s">
        <v>200</v>
      </c>
      <c r="CF113" s="38" t="s">
        <v>2807</v>
      </c>
      <c r="CG113" s="38" t="s">
        <v>2809</v>
      </c>
      <c r="CH113" s="38" t="s">
        <v>192</v>
      </c>
      <c r="CI113" s="38" t="s">
        <v>3121</v>
      </c>
      <c r="CJ113" s="38" t="s">
        <v>240</v>
      </c>
      <c r="CK113" s="38" t="s">
        <v>173</v>
      </c>
      <c r="CL113" s="38" t="s">
        <v>171</v>
      </c>
      <c r="CM113" s="38" t="s">
        <v>154</v>
      </c>
      <c r="CN113" s="38" t="s">
        <v>200</v>
      </c>
      <c r="CO113" s="38" t="s">
        <v>2806</v>
      </c>
      <c r="CP113" s="38" t="s">
        <v>2808</v>
      </c>
      <c r="CQ113" s="38" t="s">
        <v>2807</v>
      </c>
      <c r="CR113" s="38" t="s">
        <v>2809</v>
      </c>
      <c r="CS113" s="38" t="s">
        <v>448</v>
      </c>
      <c r="CT113" s="38" t="s">
        <v>1908</v>
      </c>
      <c r="CU113" s="38" t="s">
        <v>201</v>
      </c>
      <c r="CV113" s="38" t="s">
        <v>190</v>
      </c>
      <c r="CW113" s="38" t="s">
        <v>156</v>
      </c>
      <c r="CX113" s="38" t="s">
        <v>202</v>
      </c>
      <c r="CY113" s="38" t="s">
        <v>202</v>
      </c>
      <c r="CZ113" s="38" t="s">
        <v>175</v>
      </c>
      <c r="DA113" s="38" t="s">
        <v>171</v>
      </c>
      <c r="DB113" s="38" t="s">
        <v>171</v>
      </c>
      <c r="DC113" s="38" t="s">
        <v>152</v>
      </c>
      <c r="DD113" s="38" t="s">
        <v>153</v>
      </c>
      <c r="DE113" s="38" t="s">
        <v>2811</v>
      </c>
      <c r="DF113" s="38" t="s">
        <v>2812</v>
      </c>
      <c r="DG113" s="38" t="s">
        <v>2951</v>
      </c>
      <c r="DH113" s="38" t="s">
        <v>2952</v>
      </c>
      <c r="DI113" s="38" t="s">
        <v>3122</v>
      </c>
      <c r="DJ113" s="38" t="s">
        <v>2072</v>
      </c>
      <c r="DK113" s="38" t="s">
        <v>175</v>
      </c>
      <c r="DL113" s="38" t="s">
        <v>3106</v>
      </c>
      <c r="DM113" s="38" t="s">
        <v>3123</v>
      </c>
      <c r="DN113" s="38" t="s">
        <v>171</v>
      </c>
      <c r="DO113" s="38" t="s">
        <v>171</v>
      </c>
      <c r="DP113" s="38" t="s">
        <v>171</v>
      </c>
      <c r="DQ113" s="38" t="s">
        <v>171</v>
      </c>
      <c r="DR113" s="38" t="s">
        <v>3123</v>
      </c>
      <c r="DS113" s="38" t="s">
        <v>3124</v>
      </c>
      <c r="DT113" s="38" t="s">
        <v>3125</v>
      </c>
      <c r="DU113" s="38" t="s">
        <v>351</v>
      </c>
      <c r="DV113" s="38" t="s">
        <v>351</v>
      </c>
      <c r="DW113" s="38" t="s">
        <v>351</v>
      </c>
      <c r="DX113" s="38" t="s">
        <v>351</v>
      </c>
      <c r="DY113" s="38" t="s">
        <v>209</v>
      </c>
      <c r="DZ113" s="38" t="s">
        <v>171</v>
      </c>
    </row>
    <row r="114" spans="1:130">
      <c r="A114" s="38" t="s">
        <v>3126</v>
      </c>
      <c r="B114" s="38" t="s">
        <v>3127</v>
      </c>
      <c r="C114" s="38" t="s">
        <v>3128</v>
      </c>
      <c r="D114" s="38" t="s">
        <v>148</v>
      </c>
      <c r="E114" s="38" t="s">
        <v>3129</v>
      </c>
      <c r="F114" s="38" t="s">
        <v>1894</v>
      </c>
      <c r="G114" s="38" t="s">
        <v>215</v>
      </c>
      <c r="H114" s="38" t="s">
        <v>2960</v>
      </c>
      <c r="I114" s="39" t="s">
        <v>152</v>
      </c>
      <c r="J114" s="38" t="s">
        <v>153</v>
      </c>
      <c r="K114" s="20" t="str">
        <f>IF(VLOOKUP(B114,免考英语!G:I,3,0)="是","是","")</f>
        <v/>
      </c>
      <c r="L114" s="38" t="s">
        <v>154</v>
      </c>
      <c r="M114" s="62" t="s">
        <v>155</v>
      </c>
      <c r="N114" s="62" t="s">
        <v>156</v>
      </c>
      <c r="O114" s="38" t="s">
        <v>2806</v>
      </c>
      <c r="P114" s="38" t="s">
        <v>2807</v>
      </c>
      <c r="Q114" s="62" t="s">
        <v>524</v>
      </c>
      <c r="R114" s="38" t="str">
        <f t="shared" si="6"/>
        <v>104055108271625</v>
      </c>
      <c r="S114" s="38" t="str">
        <f t="shared" si="4"/>
        <v>D:\\研究生考试\\2025\\2025博士\\7 普通招考\\考生照片\\1040599877.jpg</v>
      </c>
      <c r="T114" s="38" t="str">
        <f t="shared" si="5"/>
        <v>男</v>
      </c>
      <c r="U114" s="38" t="s">
        <v>2806</v>
      </c>
      <c r="V114" s="38" t="s">
        <v>2808</v>
      </c>
      <c r="W114" s="38" t="s">
        <v>2807</v>
      </c>
      <c r="X114" s="38" t="s">
        <v>2809</v>
      </c>
      <c r="Y114" s="38" t="s">
        <v>448</v>
      </c>
      <c r="Z114" s="38" t="s">
        <v>1908</v>
      </c>
      <c r="AA114" s="38" t="s">
        <v>152</v>
      </c>
      <c r="AB114" s="38" t="s">
        <v>153</v>
      </c>
      <c r="AC114" s="38" t="s">
        <v>2811</v>
      </c>
      <c r="AD114" s="38" t="s">
        <v>2812</v>
      </c>
      <c r="AE114" s="38" t="s">
        <v>2951</v>
      </c>
      <c r="AF114" s="38" t="s">
        <v>2952</v>
      </c>
      <c r="AG114" s="38" t="s">
        <v>167</v>
      </c>
      <c r="AH114" s="42" t="s">
        <v>2815</v>
      </c>
      <c r="AI114" s="43" t="s">
        <v>2815</v>
      </c>
      <c r="AJ114" s="38" t="s">
        <v>3130</v>
      </c>
      <c r="AK114" s="38" t="s">
        <v>3129</v>
      </c>
      <c r="AL114" s="38" t="s">
        <v>3131</v>
      </c>
      <c r="AM114" s="38" t="s">
        <v>161</v>
      </c>
      <c r="AN114" s="38" t="s">
        <v>3130</v>
      </c>
      <c r="AO114" s="38" t="s">
        <v>171</v>
      </c>
      <c r="AP114" s="38" t="s">
        <v>3132</v>
      </c>
      <c r="AQ114" s="38" t="s">
        <v>161</v>
      </c>
      <c r="AR114" s="38" t="s">
        <v>156</v>
      </c>
      <c r="AS114" s="38" t="s">
        <v>173</v>
      </c>
      <c r="AT114" s="38" t="s">
        <v>161</v>
      </c>
      <c r="AU114" s="38" t="s">
        <v>175</v>
      </c>
      <c r="AV114" s="38" t="s">
        <v>3133</v>
      </c>
      <c r="AW114" s="38" t="s">
        <v>3133</v>
      </c>
      <c r="AX114" s="38" t="s">
        <v>3133</v>
      </c>
      <c r="AY114" s="38" t="s">
        <v>3134</v>
      </c>
      <c r="AZ114" s="38" t="s">
        <v>2960</v>
      </c>
      <c r="BA114" s="38" t="s">
        <v>3135</v>
      </c>
      <c r="BB114" s="38" t="s">
        <v>3136</v>
      </c>
      <c r="BC114" s="38" t="s">
        <v>225</v>
      </c>
      <c r="BD114" s="38" t="s">
        <v>184</v>
      </c>
      <c r="BE114" s="38" t="s">
        <v>2960</v>
      </c>
      <c r="BF114" s="38" t="s">
        <v>3137</v>
      </c>
      <c r="BG114" s="38" t="s">
        <v>3138</v>
      </c>
      <c r="BH114" s="38" t="s">
        <v>3139</v>
      </c>
      <c r="BI114" s="38" t="s">
        <v>3140</v>
      </c>
      <c r="BJ114" s="38" t="s">
        <v>2959</v>
      </c>
      <c r="BK114" s="38" t="s">
        <v>2960</v>
      </c>
      <c r="BL114" s="38" t="s">
        <v>2961</v>
      </c>
      <c r="BM114" s="38" t="s">
        <v>2962</v>
      </c>
      <c r="BN114" s="38" t="s">
        <v>311</v>
      </c>
      <c r="BO114" s="38" t="s">
        <v>3141</v>
      </c>
      <c r="BP114" s="38" t="s">
        <v>2959</v>
      </c>
      <c r="BQ114" s="38" t="s">
        <v>2960</v>
      </c>
      <c r="BR114" s="38" t="s">
        <v>2961</v>
      </c>
      <c r="BS114" s="38" t="s">
        <v>2962</v>
      </c>
      <c r="BT114" s="38" t="s">
        <v>237</v>
      </c>
      <c r="BU114" s="38" t="s">
        <v>3142</v>
      </c>
      <c r="BV114" s="38" t="s">
        <v>156</v>
      </c>
      <c r="BW114" s="38" t="s">
        <v>3143</v>
      </c>
      <c r="BX114" s="38" t="s">
        <v>3144</v>
      </c>
      <c r="BY114" s="38" t="s">
        <v>2807</v>
      </c>
      <c r="BZ114" s="38" t="s">
        <v>2809</v>
      </c>
      <c r="CA114" s="38" t="s">
        <v>610</v>
      </c>
      <c r="CB114" s="38" t="s">
        <v>3145</v>
      </c>
      <c r="CC114" s="38" t="s">
        <v>156</v>
      </c>
      <c r="CD114" s="38" t="s">
        <v>3143</v>
      </c>
      <c r="CE114" s="38" t="s">
        <v>3144</v>
      </c>
      <c r="CF114" s="38" t="s">
        <v>2807</v>
      </c>
      <c r="CG114" s="38" t="s">
        <v>2809</v>
      </c>
      <c r="CH114" s="38" t="s">
        <v>610</v>
      </c>
      <c r="CI114" s="38" t="s">
        <v>3146</v>
      </c>
      <c r="CJ114" s="38" t="s">
        <v>240</v>
      </c>
      <c r="CK114" s="38" t="s">
        <v>173</v>
      </c>
      <c r="CL114" s="38" t="s">
        <v>171</v>
      </c>
      <c r="CM114" s="38" t="s">
        <v>154</v>
      </c>
      <c r="CN114" s="38" t="s">
        <v>200</v>
      </c>
      <c r="CO114" s="38" t="s">
        <v>2806</v>
      </c>
      <c r="CP114" s="38" t="s">
        <v>2808</v>
      </c>
      <c r="CQ114" s="38" t="s">
        <v>2807</v>
      </c>
      <c r="CR114" s="38" t="s">
        <v>2809</v>
      </c>
      <c r="CS114" s="38" t="s">
        <v>448</v>
      </c>
      <c r="CT114" s="38" t="s">
        <v>1908</v>
      </c>
      <c r="CU114" s="38" t="s">
        <v>201</v>
      </c>
      <c r="CV114" s="38" t="s">
        <v>190</v>
      </c>
      <c r="CW114" s="38" t="s">
        <v>156</v>
      </c>
      <c r="CX114" s="38" t="s">
        <v>202</v>
      </c>
      <c r="CY114" s="38" t="s">
        <v>183</v>
      </c>
      <c r="CZ114" s="38" t="s">
        <v>175</v>
      </c>
      <c r="DA114" s="38" t="s">
        <v>3134</v>
      </c>
      <c r="DB114" s="38" t="s">
        <v>2960</v>
      </c>
      <c r="DC114" s="38" t="s">
        <v>152</v>
      </c>
      <c r="DD114" s="38" t="s">
        <v>153</v>
      </c>
      <c r="DE114" s="38" t="s">
        <v>2811</v>
      </c>
      <c r="DF114" s="38" t="s">
        <v>2812</v>
      </c>
      <c r="DG114" s="38" t="s">
        <v>2951</v>
      </c>
      <c r="DH114" s="38" t="s">
        <v>2952</v>
      </c>
      <c r="DI114" s="38" t="s">
        <v>3135</v>
      </c>
      <c r="DJ114" s="38" t="s">
        <v>3136</v>
      </c>
      <c r="DK114" s="38" t="s">
        <v>3129</v>
      </c>
      <c r="DL114" s="38" t="s">
        <v>3129</v>
      </c>
      <c r="DM114" s="38" t="s">
        <v>3147</v>
      </c>
      <c r="DN114" s="38" t="s">
        <v>171</v>
      </c>
      <c r="DO114" s="38" t="s">
        <v>171</v>
      </c>
      <c r="DP114" s="38" t="s">
        <v>171</v>
      </c>
      <c r="DQ114" s="38" t="s">
        <v>171</v>
      </c>
      <c r="DR114" s="38" t="s">
        <v>3129</v>
      </c>
      <c r="DS114" s="38" t="s">
        <v>3148</v>
      </c>
      <c r="DT114" s="38" t="s">
        <v>171</v>
      </c>
      <c r="DU114" s="38" t="s">
        <v>380</v>
      </c>
      <c r="DV114" s="38" t="s">
        <v>380</v>
      </c>
      <c r="DW114" s="38" t="s">
        <v>819</v>
      </c>
      <c r="DX114" s="38" t="s">
        <v>819</v>
      </c>
      <c r="DY114" s="38" t="s">
        <v>209</v>
      </c>
      <c r="DZ114" s="38" t="s">
        <v>171</v>
      </c>
    </row>
    <row r="115" spans="1:130">
      <c r="A115" s="38" t="s">
        <v>3149</v>
      </c>
      <c r="B115" s="38" t="s">
        <v>3150</v>
      </c>
      <c r="C115" s="38" t="s">
        <v>3151</v>
      </c>
      <c r="D115" s="38" t="s">
        <v>148</v>
      </c>
      <c r="E115" s="38" t="s">
        <v>3152</v>
      </c>
      <c r="F115" s="38" t="s">
        <v>3107</v>
      </c>
      <c r="G115" s="38" t="s">
        <v>215</v>
      </c>
      <c r="H115" s="38" t="s">
        <v>200</v>
      </c>
      <c r="I115" s="39" t="s">
        <v>152</v>
      </c>
      <c r="J115" s="38" t="s">
        <v>153</v>
      </c>
      <c r="K115" s="20" t="str">
        <f>IF(VLOOKUP(B115,免考英语!G:I,3,0)="是","是","")</f>
        <v/>
      </c>
      <c r="L115" s="38" t="s">
        <v>154</v>
      </c>
      <c r="M115" s="62" t="s">
        <v>155</v>
      </c>
      <c r="N115" s="62" t="s">
        <v>156</v>
      </c>
      <c r="O115" s="38" t="s">
        <v>2806</v>
      </c>
      <c r="P115" s="38" t="s">
        <v>2807</v>
      </c>
      <c r="Q115" s="62" t="s">
        <v>552</v>
      </c>
      <c r="R115" s="38" t="str">
        <f t="shared" si="6"/>
        <v>104055108271626</v>
      </c>
      <c r="S115" s="38" t="str">
        <f t="shared" si="4"/>
        <v>D:\\研究生考试\\2025\\2025博士\\7 普通招考\\考生照片\\1040599897.jpg</v>
      </c>
      <c r="T115" s="38" t="str">
        <f t="shared" si="5"/>
        <v>女</v>
      </c>
      <c r="U115" s="38" t="s">
        <v>2806</v>
      </c>
      <c r="V115" s="38" t="s">
        <v>2808</v>
      </c>
      <c r="W115" s="38" t="s">
        <v>2807</v>
      </c>
      <c r="X115" s="38" t="s">
        <v>2809</v>
      </c>
      <c r="Y115" s="38" t="s">
        <v>448</v>
      </c>
      <c r="Z115" s="38" t="s">
        <v>1908</v>
      </c>
      <c r="AA115" s="38" t="s">
        <v>152</v>
      </c>
      <c r="AB115" s="38" t="s">
        <v>153</v>
      </c>
      <c r="AC115" s="38" t="s">
        <v>2811</v>
      </c>
      <c r="AD115" s="38" t="s">
        <v>2812</v>
      </c>
      <c r="AE115" s="38" t="s">
        <v>2951</v>
      </c>
      <c r="AF115" s="38" t="s">
        <v>2952</v>
      </c>
      <c r="AG115" s="38" t="s">
        <v>167</v>
      </c>
      <c r="AH115" s="42" t="s">
        <v>2815</v>
      </c>
      <c r="AI115" s="43" t="s">
        <v>2815</v>
      </c>
      <c r="AJ115" s="38" t="s">
        <v>3153</v>
      </c>
      <c r="AK115" s="38" t="s">
        <v>3152</v>
      </c>
      <c r="AL115" s="38" t="s">
        <v>3154</v>
      </c>
      <c r="AM115" s="38" t="s">
        <v>161</v>
      </c>
      <c r="AN115" s="38" t="s">
        <v>3153</v>
      </c>
      <c r="AO115" s="38" t="s">
        <v>171</v>
      </c>
      <c r="AP115" s="38" t="s">
        <v>3155</v>
      </c>
      <c r="AQ115" s="38" t="s">
        <v>202</v>
      </c>
      <c r="AR115" s="38" t="s">
        <v>173</v>
      </c>
      <c r="AS115" s="38" t="s">
        <v>173</v>
      </c>
      <c r="AT115" s="38" t="s">
        <v>161</v>
      </c>
      <c r="AU115" s="38" t="s">
        <v>175</v>
      </c>
      <c r="AV115" s="38" t="s">
        <v>3156</v>
      </c>
      <c r="AW115" s="38" t="s">
        <v>3156</v>
      </c>
      <c r="AX115" s="38" t="s">
        <v>295</v>
      </c>
      <c r="AY115" s="38" t="s">
        <v>296</v>
      </c>
      <c r="AZ115" s="38" t="s">
        <v>558</v>
      </c>
      <c r="BA115" s="38" t="s">
        <v>3157</v>
      </c>
      <c r="BB115" s="38" t="s">
        <v>262</v>
      </c>
      <c r="BC115" s="38" t="s">
        <v>225</v>
      </c>
      <c r="BD115" s="38" t="s">
        <v>184</v>
      </c>
      <c r="BE115" s="38" t="s">
        <v>200</v>
      </c>
      <c r="BF115" s="38" t="s">
        <v>3158</v>
      </c>
      <c r="BG115" s="38" t="s">
        <v>3159</v>
      </c>
      <c r="BH115" s="38" t="s">
        <v>3160</v>
      </c>
      <c r="BI115" s="38" t="s">
        <v>3161</v>
      </c>
      <c r="BJ115" s="38" t="s">
        <v>3162</v>
      </c>
      <c r="BK115" s="38" t="s">
        <v>3163</v>
      </c>
      <c r="BL115" s="38" t="s">
        <v>3164</v>
      </c>
      <c r="BM115" s="38" t="s">
        <v>3165</v>
      </c>
      <c r="BN115" s="38" t="s">
        <v>271</v>
      </c>
      <c r="BO115" s="38" t="s">
        <v>3166</v>
      </c>
      <c r="BP115" s="38" t="s">
        <v>3162</v>
      </c>
      <c r="BQ115" s="38" t="s">
        <v>3163</v>
      </c>
      <c r="BR115" s="38" t="s">
        <v>3164</v>
      </c>
      <c r="BS115" s="38" t="s">
        <v>3165</v>
      </c>
      <c r="BT115" s="38" t="s">
        <v>271</v>
      </c>
      <c r="BU115" s="38" t="s">
        <v>3167</v>
      </c>
      <c r="BV115" s="38" t="s">
        <v>156</v>
      </c>
      <c r="BW115" s="38" t="s">
        <v>3168</v>
      </c>
      <c r="BX115" s="38" t="s">
        <v>3169</v>
      </c>
      <c r="BY115" s="38" t="s">
        <v>3170</v>
      </c>
      <c r="BZ115" s="38" t="s">
        <v>3171</v>
      </c>
      <c r="CA115" s="38" t="s">
        <v>484</v>
      </c>
      <c r="CB115" s="38" t="s">
        <v>3172</v>
      </c>
      <c r="CC115" s="38" t="s">
        <v>156</v>
      </c>
      <c r="CD115" s="38" t="s">
        <v>3168</v>
      </c>
      <c r="CE115" s="38" t="s">
        <v>3169</v>
      </c>
      <c r="CF115" s="38" t="s">
        <v>3170</v>
      </c>
      <c r="CG115" s="38" t="s">
        <v>3171</v>
      </c>
      <c r="CH115" s="38" t="s">
        <v>484</v>
      </c>
      <c r="CI115" s="38" t="s">
        <v>3173</v>
      </c>
      <c r="CJ115" s="38" t="s">
        <v>240</v>
      </c>
      <c r="CK115" s="38" t="s">
        <v>173</v>
      </c>
      <c r="CL115" s="38" t="s">
        <v>171</v>
      </c>
      <c r="CM115" s="38" t="s">
        <v>154</v>
      </c>
      <c r="CN115" s="38" t="s">
        <v>200</v>
      </c>
      <c r="CO115" s="38" t="s">
        <v>2806</v>
      </c>
      <c r="CP115" s="38" t="s">
        <v>2808</v>
      </c>
      <c r="CQ115" s="38" t="s">
        <v>2807</v>
      </c>
      <c r="CR115" s="38" t="s">
        <v>2809</v>
      </c>
      <c r="CS115" s="38" t="s">
        <v>448</v>
      </c>
      <c r="CT115" s="38" t="s">
        <v>1908</v>
      </c>
      <c r="CU115" s="38" t="s">
        <v>201</v>
      </c>
      <c r="CV115" s="38" t="s">
        <v>190</v>
      </c>
      <c r="CW115" s="38" t="s">
        <v>156</v>
      </c>
      <c r="CX115" s="38" t="s">
        <v>202</v>
      </c>
      <c r="CY115" s="38" t="s">
        <v>183</v>
      </c>
      <c r="CZ115" s="38" t="s">
        <v>175</v>
      </c>
      <c r="DA115" s="38" t="s">
        <v>295</v>
      </c>
      <c r="DB115" s="38" t="s">
        <v>200</v>
      </c>
      <c r="DC115" s="38" t="s">
        <v>152</v>
      </c>
      <c r="DD115" s="38" t="s">
        <v>153</v>
      </c>
      <c r="DE115" s="38" t="s">
        <v>2811</v>
      </c>
      <c r="DF115" s="38" t="s">
        <v>2812</v>
      </c>
      <c r="DG115" s="38" t="s">
        <v>2951</v>
      </c>
      <c r="DH115" s="38" t="s">
        <v>2952</v>
      </c>
      <c r="DI115" s="38" t="s">
        <v>3174</v>
      </c>
      <c r="DJ115" s="38" t="s">
        <v>262</v>
      </c>
      <c r="DK115" s="38" t="s">
        <v>175</v>
      </c>
      <c r="DL115" s="38" t="s">
        <v>3152</v>
      </c>
      <c r="DM115" s="38" t="s">
        <v>3175</v>
      </c>
      <c r="DN115" s="38" t="s">
        <v>171</v>
      </c>
      <c r="DO115" s="38" t="s">
        <v>171</v>
      </c>
      <c r="DP115" s="38" t="s">
        <v>171</v>
      </c>
      <c r="DQ115" s="38" t="s">
        <v>171</v>
      </c>
      <c r="DR115" s="38" t="s">
        <v>3152</v>
      </c>
      <c r="DS115" s="38" t="s">
        <v>3176</v>
      </c>
      <c r="DT115" s="38" t="s">
        <v>171</v>
      </c>
      <c r="DU115" s="38" t="s">
        <v>3177</v>
      </c>
      <c r="DV115" s="38" t="s">
        <v>3177</v>
      </c>
      <c r="DW115" s="38" t="s">
        <v>895</v>
      </c>
      <c r="DX115" s="38" t="s">
        <v>895</v>
      </c>
      <c r="DY115" s="38" t="s">
        <v>209</v>
      </c>
      <c r="DZ115" s="38" t="s">
        <v>171</v>
      </c>
    </row>
    <row r="116" spans="1:130">
      <c r="A116" s="38" t="s">
        <v>3178</v>
      </c>
      <c r="B116" s="38" t="s">
        <v>3179</v>
      </c>
      <c r="C116" s="38" t="s">
        <v>3180</v>
      </c>
      <c r="D116" s="38" t="s">
        <v>148</v>
      </c>
      <c r="E116" s="38" t="s">
        <v>3181</v>
      </c>
      <c r="F116" s="38" t="s">
        <v>3182</v>
      </c>
      <c r="G116" s="38" t="s">
        <v>151</v>
      </c>
      <c r="I116" s="39" t="s">
        <v>152</v>
      </c>
      <c r="J116" s="38" t="s">
        <v>153</v>
      </c>
      <c r="K116" s="20" t="str">
        <f>IF(VLOOKUP(B116,免考英语!G:I,3,0)="是","是","")</f>
        <v/>
      </c>
      <c r="L116" s="38" t="s">
        <v>154</v>
      </c>
      <c r="M116" s="62" t="s">
        <v>155</v>
      </c>
      <c r="N116" s="62" t="s">
        <v>156</v>
      </c>
      <c r="O116" s="38" t="s">
        <v>2806</v>
      </c>
      <c r="P116" s="38" t="s">
        <v>2807</v>
      </c>
      <c r="Q116" s="62" t="s">
        <v>577</v>
      </c>
      <c r="R116" s="38" t="str">
        <f t="shared" si="6"/>
        <v>104055108271627</v>
      </c>
      <c r="S116" s="38" t="str">
        <f t="shared" si="4"/>
        <v>D:\\研究生考试\\2025\\2025博士\\7 普通招考\\考生照片\\1040599905.jpg</v>
      </c>
      <c r="T116" s="38" t="str">
        <f t="shared" si="5"/>
        <v>女</v>
      </c>
      <c r="U116" s="38" t="s">
        <v>2806</v>
      </c>
      <c r="V116" s="38" t="s">
        <v>2808</v>
      </c>
      <c r="W116" s="38" t="s">
        <v>2807</v>
      </c>
      <c r="X116" s="38" t="s">
        <v>2809</v>
      </c>
      <c r="Y116" s="38" t="s">
        <v>448</v>
      </c>
      <c r="Z116" s="38" t="s">
        <v>1908</v>
      </c>
      <c r="AA116" s="38" t="s">
        <v>152</v>
      </c>
      <c r="AB116" s="38" t="s">
        <v>153</v>
      </c>
      <c r="AC116" s="38" t="s">
        <v>2811</v>
      </c>
      <c r="AD116" s="38" t="s">
        <v>2812</v>
      </c>
      <c r="AE116" s="38" t="s">
        <v>2951</v>
      </c>
      <c r="AF116" s="38" t="s">
        <v>2952</v>
      </c>
      <c r="AG116" s="38" t="s">
        <v>167</v>
      </c>
      <c r="AH116" s="42" t="s">
        <v>2815</v>
      </c>
      <c r="AI116" s="43" t="s">
        <v>2815</v>
      </c>
      <c r="AJ116" s="38" t="s">
        <v>3183</v>
      </c>
      <c r="AK116" s="38" t="s">
        <v>3181</v>
      </c>
      <c r="AL116" s="38" t="s">
        <v>3184</v>
      </c>
      <c r="AM116" s="38" t="s">
        <v>161</v>
      </c>
      <c r="AN116" s="38" t="s">
        <v>3183</v>
      </c>
      <c r="AO116" s="38" t="s">
        <v>171</v>
      </c>
      <c r="AP116" s="38" t="s">
        <v>3185</v>
      </c>
      <c r="AQ116" s="38" t="s">
        <v>161</v>
      </c>
      <c r="AR116" s="38" t="s">
        <v>173</v>
      </c>
      <c r="AS116" s="38" t="s">
        <v>173</v>
      </c>
      <c r="AT116" s="38" t="s">
        <v>161</v>
      </c>
      <c r="AU116" s="38" t="s">
        <v>175</v>
      </c>
      <c r="AV116" s="38" t="s">
        <v>221</v>
      </c>
      <c r="AW116" s="38" t="s">
        <v>3186</v>
      </c>
      <c r="AX116" s="38" t="s">
        <v>295</v>
      </c>
      <c r="AY116" s="38" t="s">
        <v>362</v>
      </c>
      <c r="AZ116" s="38" t="s">
        <v>558</v>
      </c>
      <c r="BA116" s="38" t="s">
        <v>2451</v>
      </c>
      <c r="BB116" s="38" t="s">
        <v>1261</v>
      </c>
      <c r="BC116" s="38" t="s">
        <v>331</v>
      </c>
      <c r="BD116" s="38" t="s">
        <v>184</v>
      </c>
      <c r="BE116" s="38" t="s">
        <v>2266</v>
      </c>
      <c r="BF116" s="38" t="s">
        <v>3187</v>
      </c>
      <c r="BG116" s="38" t="s">
        <v>186</v>
      </c>
      <c r="BH116" s="38" t="s">
        <v>3188</v>
      </c>
      <c r="BI116" s="38" t="s">
        <v>186</v>
      </c>
      <c r="BJ116" s="38" t="s">
        <v>154</v>
      </c>
      <c r="BK116" s="38" t="s">
        <v>200</v>
      </c>
      <c r="BL116" s="38" t="s">
        <v>2961</v>
      </c>
      <c r="BM116" s="38" t="s">
        <v>2962</v>
      </c>
      <c r="BN116" s="38" t="s">
        <v>805</v>
      </c>
      <c r="BO116" s="38" t="s">
        <v>3189</v>
      </c>
      <c r="BP116" s="38" t="s">
        <v>154</v>
      </c>
      <c r="BQ116" s="38" t="s">
        <v>200</v>
      </c>
      <c r="BR116" s="38" t="s">
        <v>2961</v>
      </c>
      <c r="BS116" s="38" t="s">
        <v>2962</v>
      </c>
      <c r="BT116" s="38" t="s">
        <v>805</v>
      </c>
      <c r="BU116" s="38" t="s">
        <v>3190</v>
      </c>
      <c r="BV116" s="38" t="s">
        <v>156</v>
      </c>
      <c r="BW116" s="38" t="s">
        <v>154</v>
      </c>
      <c r="BX116" s="38" t="s">
        <v>200</v>
      </c>
      <c r="BY116" s="38" t="s">
        <v>1907</v>
      </c>
      <c r="BZ116" s="38" t="s">
        <v>1908</v>
      </c>
      <c r="CA116" s="38" t="s">
        <v>859</v>
      </c>
      <c r="CB116" s="38" t="s">
        <v>3191</v>
      </c>
      <c r="CC116" s="38" t="s">
        <v>156</v>
      </c>
      <c r="CD116" s="38" t="s">
        <v>154</v>
      </c>
      <c r="CE116" s="38" t="s">
        <v>200</v>
      </c>
      <c r="CF116" s="38" t="s">
        <v>1907</v>
      </c>
      <c r="CG116" s="38" t="s">
        <v>1908</v>
      </c>
      <c r="CH116" s="38" t="s">
        <v>859</v>
      </c>
      <c r="CI116" s="38" t="s">
        <v>3192</v>
      </c>
      <c r="CJ116" s="38" t="s">
        <v>240</v>
      </c>
      <c r="CK116" s="38" t="s">
        <v>173</v>
      </c>
      <c r="CL116" s="38" t="s">
        <v>171</v>
      </c>
      <c r="CM116" s="38" t="s">
        <v>154</v>
      </c>
      <c r="CN116" s="38" t="s">
        <v>200</v>
      </c>
      <c r="CO116" s="38" t="s">
        <v>2806</v>
      </c>
      <c r="CP116" s="38" t="s">
        <v>2808</v>
      </c>
      <c r="CQ116" s="38" t="s">
        <v>2807</v>
      </c>
      <c r="CR116" s="38" t="s">
        <v>2809</v>
      </c>
      <c r="CS116" s="38" t="s">
        <v>448</v>
      </c>
      <c r="CT116" s="38" t="s">
        <v>1908</v>
      </c>
      <c r="CU116" s="38" t="s">
        <v>201</v>
      </c>
      <c r="CV116" s="38" t="s">
        <v>190</v>
      </c>
      <c r="CW116" s="38" t="s">
        <v>156</v>
      </c>
      <c r="CX116" s="38" t="s">
        <v>202</v>
      </c>
      <c r="CY116" s="38" t="s">
        <v>202</v>
      </c>
      <c r="CZ116" s="38" t="s">
        <v>175</v>
      </c>
      <c r="DA116" s="38" t="s">
        <v>171</v>
      </c>
      <c r="DB116" s="38" t="s">
        <v>171</v>
      </c>
      <c r="DC116" s="38" t="s">
        <v>152</v>
      </c>
      <c r="DD116" s="38" t="s">
        <v>153</v>
      </c>
      <c r="DE116" s="38" t="s">
        <v>2811</v>
      </c>
      <c r="DF116" s="38" t="s">
        <v>2812</v>
      </c>
      <c r="DG116" s="38" t="s">
        <v>2951</v>
      </c>
      <c r="DH116" s="38" t="s">
        <v>2952</v>
      </c>
      <c r="DI116" s="38" t="s">
        <v>3193</v>
      </c>
      <c r="DJ116" s="38" t="s">
        <v>996</v>
      </c>
      <c r="DK116" s="38" t="s">
        <v>175</v>
      </c>
      <c r="DL116" s="38" t="s">
        <v>3181</v>
      </c>
      <c r="DM116" s="38" t="s">
        <v>3194</v>
      </c>
      <c r="DN116" s="38" t="s">
        <v>171</v>
      </c>
      <c r="DO116" s="38" t="s">
        <v>171</v>
      </c>
      <c r="DP116" s="38" t="s">
        <v>171</v>
      </c>
      <c r="DQ116" s="38" t="s">
        <v>171</v>
      </c>
      <c r="DR116" s="38" t="s">
        <v>3195</v>
      </c>
      <c r="DS116" s="38" t="s">
        <v>3196</v>
      </c>
      <c r="DT116" s="38" t="s">
        <v>3197</v>
      </c>
      <c r="DU116" s="38" t="s">
        <v>351</v>
      </c>
      <c r="DV116" s="38" t="s">
        <v>351</v>
      </c>
      <c r="DW116" s="38" t="s">
        <v>351</v>
      </c>
      <c r="DX116" s="38" t="s">
        <v>351</v>
      </c>
      <c r="DY116" s="38" t="s">
        <v>209</v>
      </c>
      <c r="DZ116" s="38" t="s">
        <v>171</v>
      </c>
    </row>
    <row r="117" spans="1:130">
      <c r="A117" s="38" t="s">
        <v>3198</v>
      </c>
      <c r="B117" s="38" t="s">
        <v>3199</v>
      </c>
      <c r="C117" s="38" t="s">
        <v>3200</v>
      </c>
      <c r="D117" s="38" t="s">
        <v>148</v>
      </c>
      <c r="E117" s="38" t="s">
        <v>3201</v>
      </c>
      <c r="F117" s="38" t="s">
        <v>3107</v>
      </c>
      <c r="G117" s="38" t="s">
        <v>215</v>
      </c>
      <c r="H117" s="38" t="s">
        <v>200</v>
      </c>
      <c r="I117" s="39" t="s">
        <v>152</v>
      </c>
      <c r="J117" s="38" t="s">
        <v>153</v>
      </c>
      <c r="K117" s="20" t="str">
        <f>IF(VLOOKUP(B117,免考英语!G:I,3,0)="是","是","")</f>
        <v/>
      </c>
      <c r="L117" s="38" t="s">
        <v>154</v>
      </c>
      <c r="M117" s="62" t="s">
        <v>155</v>
      </c>
      <c r="N117" s="62" t="s">
        <v>156</v>
      </c>
      <c r="O117" s="38" t="s">
        <v>2806</v>
      </c>
      <c r="P117" s="38" t="s">
        <v>2807</v>
      </c>
      <c r="Q117" s="62" t="s">
        <v>595</v>
      </c>
      <c r="R117" s="38" t="str">
        <f t="shared" si="6"/>
        <v>104055108271628</v>
      </c>
      <c r="S117" s="38" t="str">
        <f t="shared" si="4"/>
        <v>D:\\研究生考试\\2025\\2025博士\\7 普通招考\\考生照片\\1040599910.jpg</v>
      </c>
      <c r="T117" s="38" t="str">
        <f t="shared" si="5"/>
        <v>女</v>
      </c>
      <c r="U117" s="38" t="s">
        <v>2806</v>
      </c>
      <c r="V117" s="38" t="s">
        <v>2808</v>
      </c>
      <c r="W117" s="38" t="s">
        <v>2807</v>
      </c>
      <c r="X117" s="38" t="s">
        <v>2809</v>
      </c>
      <c r="Y117" s="38" t="s">
        <v>448</v>
      </c>
      <c r="Z117" s="38" t="s">
        <v>1908</v>
      </c>
      <c r="AA117" s="38" t="s">
        <v>152</v>
      </c>
      <c r="AB117" s="38" t="s">
        <v>153</v>
      </c>
      <c r="AC117" s="38" t="s">
        <v>2811</v>
      </c>
      <c r="AD117" s="38" t="s">
        <v>2812</v>
      </c>
      <c r="AE117" s="38" t="s">
        <v>2951</v>
      </c>
      <c r="AF117" s="38" t="s">
        <v>2952</v>
      </c>
      <c r="AG117" s="38" t="s">
        <v>167</v>
      </c>
      <c r="AH117" s="42" t="s">
        <v>2815</v>
      </c>
      <c r="AI117" s="43" t="s">
        <v>2815</v>
      </c>
      <c r="AJ117" s="38" t="s">
        <v>3202</v>
      </c>
      <c r="AK117" s="38" t="s">
        <v>3201</v>
      </c>
      <c r="AL117" s="38" t="s">
        <v>3203</v>
      </c>
      <c r="AM117" s="38" t="s">
        <v>161</v>
      </c>
      <c r="AN117" s="38" t="s">
        <v>3202</v>
      </c>
      <c r="AO117" s="38" t="s">
        <v>171</v>
      </c>
      <c r="AP117" s="38" t="s">
        <v>3204</v>
      </c>
      <c r="AQ117" s="38" t="s">
        <v>161</v>
      </c>
      <c r="AR117" s="38" t="s">
        <v>173</v>
      </c>
      <c r="AS117" s="38" t="s">
        <v>173</v>
      </c>
      <c r="AT117" s="38" t="s">
        <v>161</v>
      </c>
      <c r="AU117" s="38" t="s">
        <v>175</v>
      </c>
      <c r="AV117" s="38" t="s">
        <v>3205</v>
      </c>
      <c r="AW117" s="38" t="s">
        <v>3205</v>
      </c>
      <c r="AX117" s="38" t="s">
        <v>3205</v>
      </c>
      <c r="AY117" s="38" t="s">
        <v>241</v>
      </c>
      <c r="AZ117" s="38" t="s">
        <v>200</v>
      </c>
      <c r="BA117" s="38" t="s">
        <v>242</v>
      </c>
      <c r="BB117" s="38" t="s">
        <v>364</v>
      </c>
      <c r="BC117" s="38" t="s">
        <v>1048</v>
      </c>
      <c r="BD117" s="38" t="s">
        <v>184</v>
      </c>
      <c r="BE117" s="38" t="s">
        <v>200</v>
      </c>
      <c r="BF117" s="38" t="s">
        <v>3206</v>
      </c>
      <c r="BG117" s="38" t="s">
        <v>186</v>
      </c>
      <c r="BH117" s="38" t="s">
        <v>3207</v>
      </c>
      <c r="BI117" s="38" t="s">
        <v>3208</v>
      </c>
      <c r="BJ117" s="38" t="s">
        <v>3209</v>
      </c>
      <c r="BK117" s="38" t="s">
        <v>3210</v>
      </c>
      <c r="BL117" s="38" t="s">
        <v>3054</v>
      </c>
      <c r="BM117" s="38" t="s">
        <v>3055</v>
      </c>
      <c r="BN117" s="38" t="s">
        <v>271</v>
      </c>
      <c r="BO117" s="38" t="s">
        <v>3211</v>
      </c>
      <c r="BP117" s="38" t="s">
        <v>3209</v>
      </c>
      <c r="BQ117" s="38" t="s">
        <v>3210</v>
      </c>
      <c r="BR117" s="38" t="s">
        <v>3054</v>
      </c>
      <c r="BS117" s="38" t="s">
        <v>3055</v>
      </c>
      <c r="BT117" s="38" t="s">
        <v>271</v>
      </c>
      <c r="BU117" s="38" t="s">
        <v>3212</v>
      </c>
      <c r="BV117" s="38" t="s">
        <v>156</v>
      </c>
      <c r="BW117" s="38" t="s">
        <v>1174</v>
      </c>
      <c r="BX117" s="38" t="s">
        <v>1175</v>
      </c>
      <c r="BY117" s="38" t="s">
        <v>3054</v>
      </c>
      <c r="BZ117" s="38" t="s">
        <v>3213</v>
      </c>
      <c r="CA117" s="38" t="s">
        <v>484</v>
      </c>
      <c r="CB117" s="38" t="s">
        <v>3214</v>
      </c>
      <c r="CC117" s="38" t="s">
        <v>156</v>
      </c>
      <c r="CD117" s="38" t="s">
        <v>1174</v>
      </c>
      <c r="CE117" s="38" t="s">
        <v>1175</v>
      </c>
      <c r="CF117" s="38" t="s">
        <v>3054</v>
      </c>
      <c r="CG117" s="38" t="s">
        <v>3213</v>
      </c>
      <c r="CH117" s="38" t="s">
        <v>484</v>
      </c>
      <c r="CI117" s="38" t="s">
        <v>3215</v>
      </c>
      <c r="CJ117" s="38" t="s">
        <v>280</v>
      </c>
      <c r="CK117" s="38" t="s">
        <v>173</v>
      </c>
      <c r="CL117" s="38" t="s">
        <v>171</v>
      </c>
      <c r="CM117" s="38" t="s">
        <v>154</v>
      </c>
      <c r="CN117" s="38" t="s">
        <v>200</v>
      </c>
      <c r="CO117" s="38" t="s">
        <v>2806</v>
      </c>
      <c r="CP117" s="38" t="s">
        <v>2808</v>
      </c>
      <c r="CQ117" s="38" t="s">
        <v>2807</v>
      </c>
      <c r="CR117" s="38" t="s">
        <v>2809</v>
      </c>
      <c r="CS117" s="38" t="s">
        <v>448</v>
      </c>
      <c r="CT117" s="38" t="s">
        <v>1908</v>
      </c>
      <c r="CU117" s="38" t="s">
        <v>201</v>
      </c>
      <c r="CV117" s="38" t="s">
        <v>190</v>
      </c>
      <c r="CW117" s="38" t="s">
        <v>156</v>
      </c>
      <c r="CX117" s="38" t="s">
        <v>202</v>
      </c>
      <c r="CY117" s="38" t="s">
        <v>183</v>
      </c>
      <c r="CZ117" s="38" t="s">
        <v>175</v>
      </c>
      <c r="DA117" s="38" t="s">
        <v>241</v>
      </c>
      <c r="DB117" s="38" t="s">
        <v>200</v>
      </c>
      <c r="DC117" s="38" t="s">
        <v>152</v>
      </c>
      <c r="DD117" s="38" t="s">
        <v>153</v>
      </c>
      <c r="DE117" s="38" t="s">
        <v>2811</v>
      </c>
      <c r="DF117" s="38" t="s">
        <v>2812</v>
      </c>
      <c r="DG117" s="38" t="s">
        <v>2951</v>
      </c>
      <c r="DH117" s="38" t="s">
        <v>2952</v>
      </c>
      <c r="DI117" s="38" t="s">
        <v>3216</v>
      </c>
      <c r="DJ117" s="38" t="s">
        <v>364</v>
      </c>
      <c r="DK117" s="38" t="s">
        <v>3201</v>
      </c>
      <c r="DL117" s="38" t="s">
        <v>3201</v>
      </c>
      <c r="DM117" s="38" t="s">
        <v>3217</v>
      </c>
      <c r="DN117" s="38" t="s">
        <v>171</v>
      </c>
      <c r="DO117" s="38" t="s">
        <v>171</v>
      </c>
      <c r="DP117" s="38" t="s">
        <v>171</v>
      </c>
      <c r="DQ117" s="38" t="s">
        <v>171</v>
      </c>
      <c r="DR117" s="38" t="s">
        <v>3218</v>
      </c>
      <c r="DS117" s="38" t="s">
        <v>3219</v>
      </c>
      <c r="DT117" s="38" t="s">
        <v>3220</v>
      </c>
      <c r="DU117" s="38" t="s">
        <v>983</v>
      </c>
      <c r="DV117" s="38" t="s">
        <v>983</v>
      </c>
      <c r="DW117" s="38" t="s">
        <v>1183</v>
      </c>
      <c r="DX117" s="38" t="s">
        <v>1183</v>
      </c>
      <c r="DY117" s="38" t="s">
        <v>209</v>
      </c>
      <c r="DZ117" s="38" t="s">
        <v>171</v>
      </c>
    </row>
    <row r="118" spans="1:130">
      <c r="A118" s="38" t="s">
        <v>3221</v>
      </c>
      <c r="B118" s="38" t="s">
        <v>3222</v>
      </c>
      <c r="C118" s="38" t="s">
        <v>3223</v>
      </c>
      <c r="D118" s="38" t="s">
        <v>148</v>
      </c>
      <c r="E118" s="38" t="s">
        <v>3224</v>
      </c>
      <c r="F118" s="38" t="s">
        <v>2230</v>
      </c>
      <c r="G118" s="38" t="s">
        <v>215</v>
      </c>
      <c r="H118" s="38" t="s">
        <v>3225</v>
      </c>
      <c r="I118" s="39" t="s">
        <v>152</v>
      </c>
      <c r="J118" s="38" t="s">
        <v>153</v>
      </c>
      <c r="K118" s="20" t="str">
        <f>IF(VLOOKUP(B118,免考英语!G:I,3,0)="是","是","")</f>
        <v/>
      </c>
      <c r="L118" s="38" t="s">
        <v>154</v>
      </c>
      <c r="M118" s="62" t="s">
        <v>155</v>
      </c>
      <c r="N118" s="62" t="s">
        <v>156</v>
      </c>
      <c r="O118" s="38" t="s">
        <v>2806</v>
      </c>
      <c r="P118" s="38" t="s">
        <v>2807</v>
      </c>
      <c r="Q118" s="62" t="s">
        <v>263</v>
      </c>
      <c r="R118" s="38" t="str">
        <f t="shared" si="6"/>
        <v>104055108271629</v>
      </c>
      <c r="S118" s="38" t="str">
        <f t="shared" si="4"/>
        <v>D:\\研究生考试\\2025\\2025博士\\7 普通招考\\考生照片\\1040599961.jpg</v>
      </c>
      <c r="T118" s="38" t="str">
        <f t="shared" si="5"/>
        <v>女</v>
      </c>
      <c r="U118" s="38" t="s">
        <v>2806</v>
      </c>
      <c r="V118" s="38" t="s">
        <v>2808</v>
      </c>
      <c r="W118" s="38" t="s">
        <v>2807</v>
      </c>
      <c r="X118" s="38" t="s">
        <v>2809</v>
      </c>
      <c r="Y118" s="38" t="s">
        <v>448</v>
      </c>
      <c r="Z118" s="38" t="s">
        <v>1908</v>
      </c>
      <c r="AA118" s="38" t="s">
        <v>152</v>
      </c>
      <c r="AB118" s="38" t="s">
        <v>153</v>
      </c>
      <c r="AC118" s="38" t="s">
        <v>2811</v>
      </c>
      <c r="AD118" s="38" t="s">
        <v>2812</v>
      </c>
      <c r="AE118" s="38" t="s">
        <v>2951</v>
      </c>
      <c r="AF118" s="38" t="s">
        <v>2952</v>
      </c>
      <c r="AG118" s="38" t="s">
        <v>167</v>
      </c>
      <c r="AH118" s="42" t="s">
        <v>2815</v>
      </c>
      <c r="AI118" s="43" t="s">
        <v>2815</v>
      </c>
      <c r="AJ118" s="38" t="s">
        <v>3226</v>
      </c>
      <c r="AK118" s="38" t="s">
        <v>3224</v>
      </c>
      <c r="AL118" s="38" t="s">
        <v>3227</v>
      </c>
      <c r="AM118" s="38" t="s">
        <v>161</v>
      </c>
      <c r="AN118" s="38" t="s">
        <v>3226</v>
      </c>
      <c r="AO118" s="38" t="s">
        <v>171</v>
      </c>
      <c r="AP118" s="38" t="s">
        <v>3228</v>
      </c>
      <c r="AQ118" s="38" t="s">
        <v>161</v>
      </c>
      <c r="AR118" s="38" t="s">
        <v>173</v>
      </c>
      <c r="AS118" s="38" t="s">
        <v>156</v>
      </c>
      <c r="AT118" s="38" t="s">
        <v>161</v>
      </c>
      <c r="AU118" s="38" t="s">
        <v>175</v>
      </c>
      <c r="AV118" s="38" t="s">
        <v>3229</v>
      </c>
      <c r="AW118" s="38" t="s">
        <v>3229</v>
      </c>
      <c r="AX118" s="38" t="s">
        <v>3230</v>
      </c>
      <c r="AY118" s="38" t="s">
        <v>3231</v>
      </c>
      <c r="AZ118" s="38" t="s">
        <v>3232</v>
      </c>
      <c r="BA118" s="38" t="s">
        <v>3233</v>
      </c>
      <c r="BB118" s="38" t="s">
        <v>3234</v>
      </c>
      <c r="BC118" s="38" t="s">
        <v>331</v>
      </c>
      <c r="BD118" s="38" t="s">
        <v>496</v>
      </c>
      <c r="BE118" s="38" t="s">
        <v>3225</v>
      </c>
      <c r="BF118" s="38" t="s">
        <v>3235</v>
      </c>
      <c r="BG118" s="38" t="s">
        <v>3236</v>
      </c>
      <c r="BH118" s="38" t="s">
        <v>3237</v>
      </c>
      <c r="BI118" s="38" t="s">
        <v>3238</v>
      </c>
      <c r="BJ118" s="38" t="s">
        <v>3239</v>
      </c>
      <c r="BK118" s="38" t="s">
        <v>3240</v>
      </c>
      <c r="BL118" s="38" t="s">
        <v>2961</v>
      </c>
      <c r="BM118" s="38" t="s">
        <v>2962</v>
      </c>
      <c r="BN118" s="38" t="s">
        <v>1456</v>
      </c>
      <c r="BO118" s="38" t="s">
        <v>3241</v>
      </c>
      <c r="BP118" s="38" t="s">
        <v>3239</v>
      </c>
      <c r="BQ118" s="38" t="s">
        <v>3240</v>
      </c>
      <c r="BR118" s="38" t="s">
        <v>2961</v>
      </c>
      <c r="BS118" s="38" t="s">
        <v>2962</v>
      </c>
      <c r="BT118" s="38" t="s">
        <v>1456</v>
      </c>
      <c r="BU118" s="38" t="s">
        <v>3242</v>
      </c>
      <c r="BV118" s="38" t="s">
        <v>156</v>
      </c>
      <c r="BW118" s="38" t="s">
        <v>3243</v>
      </c>
      <c r="BX118" s="38" t="s">
        <v>3244</v>
      </c>
      <c r="BY118" s="38" t="s">
        <v>190</v>
      </c>
      <c r="BZ118" s="38" t="s">
        <v>3245</v>
      </c>
      <c r="CA118" s="38" t="s">
        <v>1459</v>
      </c>
      <c r="CB118" s="38" t="s">
        <v>3246</v>
      </c>
      <c r="CC118" s="38" t="s">
        <v>156</v>
      </c>
      <c r="CD118" s="38" t="s">
        <v>3243</v>
      </c>
      <c r="CE118" s="38" t="s">
        <v>3244</v>
      </c>
      <c r="CF118" s="38" t="s">
        <v>190</v>
      </c>
      <c r="CG118" s="38" t="s">
        <v>3247</v>
      </c>
      <c r="CH118" s="38" t="s">
        <v>1459</v>
      </c>
      <c r="CI118" s="38" t="s">
        <v>3248</v>
      </c>
      <c r="CJ118" s="38" t="s">
        <v>703</v>
      </c>
      <c r="CK118" s="38" t="s">
        <v>173</v>
      </c>
      <c r="CL118" s="38" t="s">
        <v>171</v>
      </c>
      <c r="CM118" s="38" t="s">
        <v>154</v>
      </c>
      <c r="CN118" s="38" t="s">
        <v>200</v>
      </c>
      <c r="CO118" s="38" t="s">
        <v>2806</v>
      </c>
      <c r="CP118" s="38" t="s">
        <v>2808</v>
      </c>
      <c r="CQ118" s="38" t="s">
        <v>2807</v>
      </c>
      <c r="CR118" s="38" t="s">
        <v>2809</v>
      </c>
      <c r="CS118" s="38" t="s">
        <v>448</v>
      </c>
      <c r="CT118" s="38" t="s">
        <v>1908</v>
      </c>
      <c r="CU118" s="38" t="s">
        <v>201</v>
      </c>
      <c r="CV118" s="38" t="s">
        <v>190</v>
      </c>
      <c r="CW118" s="38" t="s">
        <v>156</v>
      </c>
      <c r="CX118" s="38" t="s">
        <v>202</v>
      </c>
      <c r="CY118" s="38" t="s">
        <v>183</v>
      </c>
      <c r="CZ118" s="38" t="s">
        <v>175</v>
      </c>
      <c r="DA118" s="38" t="s">
        <v>3230</v>
      </c>
      <c r="DB118" s="38" t="s">
        <v>3225</v>
      </c>
      <c r="DC118" s="38" t="s">
        <v>152</v>
      </c>
      <c r="DD118" s="38" t="s">
        <v>153</v>
      </c>
      <c r="DE118" s="38" t="s">
        <v>2811</v>
      </c>
      <c r="DF118" s="38" t="s">
        <v>2812</v>
      </c>
      <c r="DG118" s="38" t="s">
        <v>2951</v>
      </c>
      <c r="DH118" s="38" t="s">
        <v>2952</v>
      </c>
      <c r="DI118" s="38" t="s">
        <v>3249</v>
      </c>
      <c r="DJ118" s="38" t="s">
        <v>3250</v>
      </c>
      <c r="DK118" s="38" t="s">
        <v>3251</v>
      </c>
      <c r="DL118" s="38" t="s">
        <v>3224</v>
      </c>
      <c r="DM118" s="38" t="s">
        <v>3252</v>
      </c>
      <c r="DN118" s="38" t="s">
        <v>171</v>
      </c>
      <c r="DO118" s="38" t="s">
        <v>171</v>
      </c>
      <c r="DP118" s="38" t="s">
        <v>171</v>
      </c>
      <c r="DQ118" s="38" t="s">
        <v>171</v>
      </c>
      <c r="DR118" s="38" t="s">
        <v>3224</v>
      </c>
      <c r="DS118" s="38" t="s">
        <v>3253</v>
      </c>
      <c r="DT118" s="38" t="s">
        <v>3254</v>
      </c>
      <c r="DU118" s="38" t="s">
        <v>463</v>
      </c>
      <c r="DV118" s="38" t="s">
        <v>463</v>
      </c>
      <c r="DW118" s="38" t="s">
        <v>895</v>
      </c>
      <c r="DX118" s="38" t="s">
        <v>895</v>
      </c>
      <c r="DY118" s="38" t="s">
        <v>209</v>
      </c>
      <c r="DZ118" s="38" t="s">
        <v>171</v>
      </c>
    </row>
    <row r="119" spans="1:130">
      <c r="A119" s="38" t="s">
        <v>3255</v>
      </c>
      <c r="B119" s="38" t="s">
        <v>3256</v>
      </c>
      <c r="C119" s="38" t="s">
        <v>3257</v>
      </c>
      <c r="D119" s="38" t="s">
        <v>3258</v>
      </c>
      <c r="E119" s="38" t="s">
        <v>3259</v>
      </c>
      <c r="F119" s="38" t="s">
        <v>3260</v>
      </c>
      <c r="G119" s="38" t="s">
        <v>151</v>
      </c>
      <c r="I119" s="39" t="s">
        <v>152</v>
      </c>
      <c r="J119" s="38" t="s">
        <v>153</v>
      </c>
      <c r="K119" s="20" t="str">
        <f>IF(VLOOKUP(B119,免考英语!G:I,3,0)="是","是","")</f>
        <v/>
      </c>
      <c r="L119" s="38" t="s">
        <v>154</v>
      </c>
      <c r="M119" s="62" t="s">
        <v>155</v>
      </c>
      <c r="N119" s="62" t="s">
        <v>156</v>
      </c>
      <c r="O119" s="38" t="s">
        <v>2806</v>
      </c>
      <c r="P119" s="38" t="s">
        <v>2807</v>
      </c>
      <c r="Q119" s="62" t="s">
        <v>643</v>
      </c>
      <c r="R119" s="38" t="str">
        <f t="shared" si="6"/>
        <v>104055108271630</v>
      </c>
      <c r="S119" s="38" t="str">
        <f t="shared" si="4"/>
        <v>D:\\研究生考试\\2025\\2025博士\\7 普通招考\\考生照片\\1040599958.jpg</v>
      </c>
      <c r="T119" s="38" t="str">
        <f t="shared" si="5"/>
        <v>男</v>
      </c>
      <c r="U119" s="38" t="s">
        <v>2806</v>
      </c>
      <c r="V119" s="38" t="s">
        <v>2808</v>
      </c>
      <c r="W119" s="38" t="s">
        <v>2807</v>
      </c>
      <c r="X119" s="38" t="s">
        <v>2809</v>
      </c>
      <c r="Y119" s="38" t="s">
        <v>448</v>
      </c>
      <c r="Z119" s="38" t="s">
        <v>1908</v>
      </c>
      <c r="AA119" s="38" t="s">
        <v>152</v>
      </c>
      <c r="AB119" s="38" t="s">
        <v>153</v>
      </c>
      <c r="AC119" s="38" t="s">
        <v>2811</v>
      </c>
      <c r="AD119" s="38" t="s">
        <v>2812</v>
      </c>
      <c r="AE119" s="38" t="s">
        <v>2951</v>
      </c>
      <c r="AF119" s="38" t="s">
        <v>2952</v>
      </c>
      <c r="AG119" s="38" t="s">
        <v>167</v>
      </c>
      <c r="AH119" s="42" t="s">
        <v>2815</v>
      </c>
      <c r="AI119" s="43" t="s">
        <v>2815</v>
      </c>
      <c r="AJ119" s="38" t="s">
        <v>3261</v>
      </c>
      <c r="AK119" s="38" t="s">
        <v>3259</v>
      </c>
      <c r="AL119" s="38" t="s">
        <v>3262</v>
      </c>
      <c r="AM119" s="38" t="s">
        <v>161</v>
      </c>
      <c r="AN119" s="38" t="s">
        <v>3261</v>
      </c>
      <c r="AO119" s="38" t="s">
        <v>171</v>
      </c>
      <c r="AP119" s="38" t="s">
        <v>3263</v>
      </c>
      <c r="AQ119" s="38" t="s">
        <v>161</v>
      </c>
      <c r="AR119" s="38" t="s">
        <v>156</v>
      </c>
      <c r="AS119" s="38" t="s">
        <v>156</v>
      </c>
      <c r="AT119" s="38" t="s">
        <v>161</v>
      </c>
      <c r="AU119" s="38" t="s">
        <v>175</v>
      </c>
      <c r="AV119" s="38" t="s">
        <v>3264</v>
      </c>
      <c r="AW119" s="38" t="s">
        <v>3264</v>
      </c>
      <c r="AX119" s="38" t="s">
        <v>3264</v>
      </c>
      <c r="AY119" s="38" t="s">
        <v>3264</v>
      </c>
      <c r="AZ119" s="38" t="s">
        <v>3265</v>
      </c>
      <c r="BA119" s="38" t="s">
        <v>3266</v>
      </c>
      <c r="BB119" s="38" t="s">
        <v>3267</v>
      </c>
      <c r="BC119" s="38" t="s">
        <v>395</v>
      </c>
      <c r="BD119" s="38" t="s">
        <v>184</v>
      </c>
      <c r="BE119" s="38" t="s">
        <v>3268</v>
      </c>
      <c r="BF119" s="38" t="s">
        <v>3269</v>
      </c>
      <c r="BG119" s="38" t="s">
        <v>186</v>
      </c>
      <c r="BH119" s="38" t="s">
        <v>3270</v>
      </c>
      <c r="BI119" s="38" t="s">
        <v>186</v>
      </c>
      <c r="BJ119" s="38" t="s">
        <v>171</v>
      </c>
      <c r="BK119" s="38" t="s">
        <v>171</v>
      </c>
      <c r="BL119" s="38" t="s">
        <v>171</v>
      </c>
      <c r="BM119" s="38" t="s">
        <v>171</v>
      </c>
      <c r="BN119" s="38" t="s">
        <v>171</v>
      </c>
      <c r="BO119" s="38" t="s">
        <v>171</v>
      </c>
      <c r="BP119" s="38" t="s">
        <v>426</v>
      </c>
      <c r="BQ119" s="38" t="s">
        <v>3271</v>
      </c>
      <c r="BR119" s="38" t="s">
        <v>190</v>
      </c>
      <c r="BS119" s="38" t="s">
        <v>3272</v>
      </c>
      <c r="BT119" s="38" t="s">
        <v>3273</v>
      </c>
      <c r="BU119" s="38" t="s">
        <v>3274</v>
      </c>
      <c r="BV119" s="38" t="s">
        <v>173</v>
      </c>
      <c r="BW119" s="38" t="s">
        <v>3275</v>
      </c>
      <c r="BX119" s="38" t="s">
        <v>3276</v>
      </c>
      <c r="BY119" s="38" t="s">
        <v>1002</v>
      </c>
      <c r="BZ119" s="38" t="s">
        <v>3277</v>
      </c>
      <c r="CA119" s="38" t="s">
        <v>404</v>
      </c>
      <c r="CB119" s="38" t="s">
        <v>3278</v>
      </c>
      <c r="CC119" s="38" t="s">
        <v>156</v>
      </c>
      <c r="CD119" s="38" t="s">
        <v>3275</v>
      </c>
      <c r="CE119" s="38" t="s">
        <v>3276</v>
      </c>
      <c r="CF119" s="38" t="s">
        <v>1002</v>
      </c>
      <c r="CG119" s="38" t="s">
        <v>3277</v>
      </c>
      <c r="CH119" s="38" t="s">
        <v>404</v>
      </c>
      <c r="CI119" s="38" t="s">
        <v>3279</v>
      </c>
      <c r="CJ119" s="38" t="s">
        <v>3280</v>
      </c>
      <c r="CK119" s="38" t="s">
        <v>173</v>
      </c>
      <c r="CL119" s="38" t="s">
        <v>171</v>
      </c>
      <c r="CM119" s="38" t="s">
        <v>154</v>
      </c>
      <c r="CN119" s="38" t="s">
        <v>200</v>
      </c>
      <c r="CO119" s="38" t="s">
        <v>2806</v>
      </c>
      <c r="CP119" s="38" t="s">
        <v>2808</v>
      </c>
      <c r="CQ119" s="38" t="s">
        <v>2807</v>
      </c>
      <c r="CR119" s="38" t="s">
        <v>2809</v>
      </c>
      <c r="CS119" s="38" t="s">
        <v>448</v>
      </c>
      <c r="CT119" s="38" t="s">
        <v>1908</v>
      </c>
      <c r="CU119" s="38" t="s">
        <v>201</v>
      </c>
      <c r="CV119" s="38" t="s">
        <v>190</v>
      </c>
      <c r="CW119" s="38" t="s">
        <v>156</v>
      </c>
      <c r="CX119" s="38" t="s">
        <v>202</v>
      </c>
      <c r="CY119" s="38" t="s">
        <v>202</v>
      </c>
      <c r="CZ119" s="38" t="s">
        <v>175</v>
      </c>
      <c r="DA119" s="38" t="s">
        <v>171</v>
      </c>
      <c r="DB119" s="38" t="s">
        <v>171</v>
      </c>
      <c r="DC119" s="38" t="s">
        <v>152</v>
      </c>
      <c r="DD119" s="38" t="s">
        <v>153</v>
      </c>
      <c r="DE119" s="38" t="s">
        <v>2811</v>
      </c>
      <c r="DF119" s="38" t="s">
        <v>2812</v>
      </c>
      <c r="DG119" s="38" t="s">
        <v>2951</v>
      </c>
      <c r="DH119" s="38" t="s">
        <v>2952</v>
      </c>
      <c r="DI119" s="38" t="s">
        <v>3281</v>
      </c>
      <c r="DJ119" s="38" t="s">
        <v>3282</v>
      </c>
      <c r="DK119" s="38" t="s">
        <v>175</v>
      </c>
      <c r="DL119" s="38" t="s">
        <v>3259</v>
      </c>
      <c r="DM119" s="38" t="s">
        <v>3283</v>
      </c>
      <c r="DN119" s="38" t="s">
        <v>171</v>
      </c>
      <c r="DO119" s="38" t="s">
        <v>171</v>
      </c>
      <c r="DP119" s="38" t="s">
        <v>171</v>
      </c>
      <c r="DQ119" s="38" t="s">
        <v>171</v>
      </c>
      <c r="DR119" s="38" t="s">
        <v>3283</v>
      </c>
      <c r="DS119" s="38" t="s">
        <v>3284</v>
      </c>
      <c r="DT119" s="38" t="s">
        <v>3285</v>
      </c>
      <c r="DU119" s="38" t="s">
        <v>171</v>
      </c>
      <c r="DV119" s="38" t="s">
        <v>395</v>
      </c>
      <c r="DW119" s="38" t="s">
        <v>1048</v>
      </c>
      <c r="DX119" s="38" t="s">
        <v>1048</v>
      </c>
      <c r="DY119" s="38" t="s">
        <v>209</v>
      </c>
      <c r="DZ119" s="38" t="s">
        <v>171</v>
      </c>
    </row>
    <row r="120" spans="1:130">
      <c r="A120" s="38" t="s">
        <v>3286</v>
      </c>
      <c r="B120" s="38" t="s">
        <v>3287</v>
      </c>
      <c r="C120" s="38" t="s">
        <v>3288</v>
      </c>
      <c r="D120" s="38" t="s">
        <v>148</v>
      </c>
      <c r="E120" s="38" t="s">
        <v>3289</v>
      </c>
      <c r="F120" s="38" t="s">
        <v>2230</v>
      </c>
      <c r="G120" s="38" t="s">
        <v>215</v>
      </c>
      <c r="H120" s="38" t="s">
        <v>3290</v>
      </c>
      <c r="I120" s="39" t="s">
        <v>152</v>
      </c>
      <c r="J120" s="38" t="s">
        <v>153</v>
      </c>
      <c r="K120" s="20" t="str">
        <f>IF(VLOOKUP(B120,免考英语!G:I,3,0)="是","是","")</f>
        <v/>
      </c>
      <c r="L120" s="38" t="s">
        <v>154</v>
      </c>
      <c r="M120" s="62" t="s">
        <v>155</v>
      </c>
      <c r="N120" s="62" t="s">
        <v>156</v>
      </c>
      <c r="O120" s="38" t="s">
        <v>2806</v>
      </c>
      <c r="P120" s="38" t="s">
        <v>2807</v>
      </c>
      <c r="Q120" s="62" t="s">
        <v>395</v>
      </c>
      <c r="R120" s="38" t="str">
        <f t="shared" si="6"/>
        <v>104055108271631</v>
      </c>
      <c r="S120" s="38" t="str">
        <f t="shared" si="4"/>
        <v>D:\\研究生考试\\2025\\2025博士\\7 普通招考\\考生照片\\1040599964.jpg</v>
      </c>
      <c r="T120" s="38" t="str">
        <f t="shared" si="5"/>
        <v>女</v>
      </c>
      <c r="U120" s="38" t="s">
        <v>2806</v>
      </c>
      <c r="V120" s="38" t="s">
        <v>2808</v>
      </c>
      <c r="W120" s="38" t="s">
        <v>2807</v>
      </c>
      <c r="X120" s="38" t="s">
        <v>2809</v>
      </c>
      <c r="Y120" s="38" t="s">
        <v>448</v>
      </c>
      <c r="Z120" s="38" t="s">
        <v>1908</v>
      </c>
      <c r="AA120" s="38" t="s">
        <v>152</v>
      </c>
      <c r="AB120" s="38" t="s">
        <v>153</v>
      </c>
      <c r="AC120" s="38" t="s">
        <v>2811</v>
      </c>
      <c r="AD120" s="38" t="s">
        <v>2812</v>
      </c>
      <c r="AE120" s="38" t="s">
        <v>2951</v>
      </c>
      <c r="AF120" s="38" t="s">
        <v>2952</v>
      </c>
      <c r="AG120" s="38" t="s">
        <v>167</v>
      </c>
      <c r="AH120" s="42" t="s">
        <v>2815</v>
      </c>
      <c r="AI120" s="43" t="s">
        <v>2815</v>
      </c>
      <c r="AJ120" s="38" t="s">
        <v>3291</v>
      </c>
      <c r="AK120" s="38" t="s">
        <v>3289</v>
      </c>
      <c r="AL120" s="38" t="s">
        <v>3292</v>
      </c>
      <c r="AM120" s="38" t="s">
        <v>161</v>
      </c>
      <c r="AN120" s="38" t="s">
        <v>3291</v>
      </c>
      <c r="AO120" s="38" t="s">
        <v>171</v>
      </c>
      <c r="AP120" s="38" t="s">
        <v>3293</v>
      </c>
      <c r="AQ120" s="38" t="s">
        <v>161</v>
      </c>
      <c r="AR120" s="38" t="s">
        <v>173</v>
      </c>
      <c r="AS120" s="38" t="s">
        <v>173</v>
      </c>
      <c r="AT120" s="38" t="s">
        <v>473</v>
      </c>
      <c r="AU120" s="38" t="s">
        <v>175</v>
      </c>
      <c r="AV120" s="38" t="s">
        <v>3294</v>
      </c>
      <c r="AW120" s="38" t="s">
        <v>3294</v>
      </c>
      <c r="AX120" s="38" t="s">
        <v>3230</v>
      </c>
      <c r="AY120" s="38" t="s">
        <v>3231</v>
      </c>
      <c r="AZ120" s="38" t="s">
        <v>3232</v>
      </c>
      <c r="BA120" s="38" t="s">
        <v>3295</v>
      </c>
      <c r="BB120" s="38" t="s">
        <v>3234</v>
      </c>
      <c r="BC120" s="38" t="s">
        <v>331</v>
      </c>
      <c r="BD120" s="38" t="s">
        <v>496</v>
      </c>
      <c r="BE120" s="38" t="s">
        <v>3290</v>
      </c>
      <c r="BF120" s="38" t="s">
        <v>3296</v>
      </c>
      <c r="BG120" s="38" t="s">
        <v>186</v>
      </c>
      <c r="BH120" s="38" t="s">
        <v>3297</v>
      </c>
      <c r="BI120" s="38" t="s">
        <v>3298</v>
      </c>
      <c r="BJ120" s="38" t="s">
        <v>3243</v>
      </c>
      <c r="BK120" s="38" t="s">
        <v>3244</v>
      </c>
      <c r="BL120" s="38" t="s">
        <v>3299</v>
      </c>
      <c r="BM120" s="38" t="s">
        <v>3300</v>
      </c>
      <c r="BN120" s="38" t="s">
        <v>237</v>
      </c>
      <c r="BO120" s="38" t="s">
        <v>3301</v>
      </c>
      <c r="BP120" s="38" t="s">
        <v>3243</v>
      </c>
      <c r="BQ120" s="38" t="s">
        <v>3244</v>
      </c>
      <c r="BR120" s="38" t="s">
        <v>3299</v>
      </c>
      <c r="BS120" s="38" t="s">
        <v>3300</v>
      </c>
      <c r="BT120" s="38" t="s">
        <v>237</v>
      </c>
      <c r="BU120" s="38" t="s">
        <v>3302</v>
      </c>
      <c r="BV120" s="38" t="s">
        <v>156</v>
      </c>
      <c r="BW120" s="38" t="s">
        <v>3243</v>
      </c>
      <c r="BX120" s="38" t="s">
        <v>3244</v>
      </c>
      <c r="BY120" s="38" t="s">
        <v>190</v>
      </c>
      <c r="BZ120" s="38" t="s">
        <v>3245</v>
      </c>
      <c r="CA120" s="38" t="s">
        <v>1459</v>
      </c>
      <c r="CB120" s="38" t="s">
        <v>3303</v>
      </c>
      <c r="CC120" s="38" t="s">
        <v>156</v>
      </c>
      <c r="CD120" s="38" t="s">
        <v>3243</v>
      </c>
      <c r="CE120" s="38" t="s">
        <v>3244</v>
      </c>
      <c r="CF120" s="38" t="s">
        <v>190</v>
      </c>
      <c r="CG120" s="38" t="s">
        <v>3247</v>
      </c>
      <c r="CH120" s="38" t="s">
        <v>1459</v>
      </c>
      <c r="CI120" s="38" t="s">
        <v>3304</v>
      </c>
      <c r="CJ120" s="38" t="s">
        <v>703</v>
      </c>
      <c r="CK120" s="38" t="s">
        <v>173</v>
      </c>
      <c r="CL120" s="38" t="s">
        <v>171</v>
      </c>
      <c r="CM120" s="38" t="s">
        <v>154</v>
      </c>
      <c r="CN120" s="38" t="s">
        <v>200</v>
      </c>
      <c r="CO120" s="38" t="s">
        <v>2806</v>
      </c>
      <c r="CP120" s="38" t="s">
        <v>2808</v>
      </c>
      <c r="CQ120" s="38" t="s">
        <v>2807</v>
      </c>
      <c r="CR120" s="38" t="s">
        <v>2809</v>
      </c>
      <c r="CS120" s="38" t="s">
        <v>448</v>
      </c>
      <c r="CT120" s="38" t="s">
        <v>1908</v>
      </c>
      <c r="CU120" s="38" t="s">
        <v>201</v>
      </c>
      <c r="CV120" s="38" t="s">
        <v>190</v>
      </c>
      <c r="CW120" s="38" t="s">
        <v>156</v>
      </c>
      <c r="CX120" s="38" t="s">
        <v>202</v>
      </c>
      <c r="CY120" s="38" t="s">
        <v>183</v>
      </c>
      <c r="CZ120" s="38" t="s">
        <v>175</v>
      </c>
      <c r="DA120" s="38" t="s">
        <v>3230</v>
      </c>
      <c r="DB120" s="38" t="s">
        <v>3290</v>
      </c>
      <c r="DC120" s="38" t="s">
        <v>152</v>
      </c>
      <c r="DD120" s="38" t="s">
        <v>153</v>
      </c>
      <c r="DE120" s="38" t="s">
        <v>2811</v>
      </c>
      <c r="DF120" s="38" t="s">
        <v>2812</v>
      </c>
      <c r="DG120" s="38" t="s">
        <v>2951</v>
      </c>
      <c r="DH120" s="38" t="s">
        <v>2952</v>
      </c>
      <c r="DI120" s="38" t="s">
        <v>3305</v>
      </c>
      <c r="DJ120" s="38" t="s">
        <v>3306</v>
      </c>
      <c r="DK120" s="38" t="s">
        <v>175</v>
      </c>
      <c r="DL120" s="38" t="s">
        <v>3289</v>
      </c>
      <c r="DM120" s="38" t="s">
        <v>3307</v>
      </c>
      <c r="DN120" s="38" t="s">
        <v>171</v>
      </c>
      <c r="DO120" s="38" t="s">
        <v>171</v>
      </c>
      <c r="DP120" s="38" t="s">
        <v>171</v>
      </c>
      <c r="DQ120" s="38" t="s">
        <v>171</v>
      </c>
      <c r="DR120" s="38" t="s">
        <v>3308</v>
      </c>
      <c r="DS120" s="38" t="s">
        <v>3309</v>
      </c>
      <c r="DT120" s="38" t="s">
        <v>3310</v>
      </c>
      <c r="DU120" s="38" t="s">
        <v>895</v>
      </c>
      <c r="DV120" s="38" t="s">
        <v>895</v>
      </c>
      <c r="DW120" s="38" t="s">
        <v>895</v>
      </c>
      <c r="DX120" s="38" t="s">
        <v>895</v>
      </c>
      <c r="DY120" s="38" t="s">
        <v>209</v>
      </c>
      <c r="DZ120" s="38" t="s">
        <v>171</v>
      </c>
    </row>
    <row r="121" spans="1:130">
      <c r="A121" s="38" t="s">
        <v>3311</v>
      </c>
      <c r="B121" s="38" t="s">
        <v>3312</v>
      </c>
      <c r="C121" s="38" t="s">
        <v>3313</v>
      </c>
      <c r="D121" s="38" t="s">
        <v>148</v>
      </c>
      <c r="E121" s="38" t="s">
        <v>3314</v>
      </c>
      <c r="F121" s="38" t="s">
        <v>3260</v>
      </c>
      <c r="G121" s="38" t="s">
        <v>215</v>
      </c>
      <c r="H121" s="38" t="s">
        <v>200</v>
      </c>
      <c r="I121" s="39" t="s">
        <v>152</v>
      </c>
      <c r="J121" s="38" t="s">
        <v>153</v>
      </c>
      <c r="K121" s="20" t="str">
        <f>IF(VLOOKUP(B121,免考英语!G:I,3,0)="是","是","")</f>
        <v/>
      </c>
      <c r="L121" s="38" t="s">
        <v>154</v>
      </c>
      <c r="M121" s="62" t="s">
        <v>155</v>
      </c>
      <c r="N121" s="62" t="s">
        <v>156</v>
      </c>
      <c r="O121" s="38" t="s">
        <v>2806</v>
      </c>
      <c r="P121" s="38" t="s">
        <v>2807</v>
      </c>
      <c r="Q121" s="62" t="s">
        <v>246</v>
      </c>
      <c r="R121" s="38" t="str">
        <f t="shared" si="6"/>
        <v>104055108271632</v>
      </c>
      <c r="S121" s="38" t="str">
        <f t="shared" si="4"/>
        <v>D:\\研究生考试\\2025\\2025博士\\7 普通招考\\考生照片\\1040599959.jpg</v>
      </c>
      <c r="T121" s="38" t="str">
        <f t="shared" si="5"/>
        <v>女</v>
      </c>
      <c r="U121" s="38" t="s">
        <v>2806</v>
      </c>
      <c r="V121" s="38" t="s">
        <v>2808</v>
      </c>
      <c r="W121" s="38" t="s">
        <v>2807</v>
      </c>
      <c r="X121" s="38" t="s">
        <v>2809</v>
      </c>
      <c r="Y121" s="38" t="s">
        <v>448</v>
      </c>
      <c r="Z121" s="38" t="s">
        <v>1908</v>
      </c>
      <c r="AA121" s="38" t="s">
        <v>152</v>
      </c>
      <c r="AB121" s="38" t="s">
        <v>153</v>
      </c>
      <c r="AC121" s="38" t="s">
        <v>2811</v>
      </c>
      <c r="AD121" s="38" t="s">
        <v>2812</v>
      </c>
      <c r="AE121" s="38" t="s">
        <v>2951</v>
      </c>
      <c r="AF121" s="38" t="s">
        <v>2952</v>
      </c>
      <c r="AG121" s="38" t="s">
        <v>167</v>
      </c>
      <c r="AH121" s="42" t="s">
        <v>2815</v>
      </c>
      <c r="AI121" s="43" t="s">
        <v>2815</v>
      </c>
      <c r="AJ121" s="38" t="s">
        <v>3315</v>
      </c>
      <c r="AK121" s="38" t="s">
        <v>3314</v>
      </c>
      <c r="AL121" s="38" t="s">
        <v>3316</v>
      </c>
      <c r="AM121" s="38" t="s">
        <v>161</v>
      </c>
      <c r="AN121" s="38" t="s">
        <v>3315</v>
      </c>
      <c r="AO121" s="38" t="s">
        <v>171</v>
      </c>
      <c r="AP121" s="38" t="s">
        <v>3317</v>
      </c>
      <c r="AQ121" s="38" t="s">
        <v>161</v>
      </c>
      <c r="AR121" s="38" t="s">
        <v>173</v>
      </c>
      <c r="AS121" s="38" t="s">
        <v>173</v>
      </c>
      <c r="AT121" s="38" t="s">
        <v>473</v>
      </c>
      <c r="AU121" s="38" t="s">
        <v>175</v>
      </c>
      <c r="AV121" s="38" t="s">
        <v>3318</v>
      </c>
      <c r="AW121" s="38" t="s">
        <v>3318</v>
      </c>
      <c r="AX121" s="38" t="s">
        <v>3319</v>
      </c>
      <c r="AY121" s="38" t="s">
        <v>295</v>
      </c>
      <c r="AZ121" s="38" t="s">
        <v>200</v>
      </c>
      <c r="BA121" s="38" t="s">
        <v>242</v>
      </c>
      <c r="BB121" s="38" t="s">
        <v>364</v>
      </c>
      <c r="BC121" s="38" t="s">
        <v>225</v>
      </c>
      <c r="BD121" s="38" t="s">
        <v>184</v>
      </c>
      <c r="BE121" s="38" t="s">
        <v>200</v>
      </c>
      <c r="BF121" s="38" t="s">
        <v>3320</v>
      </c>
      <c r="BG121" s="38" t="s">
        <v>186</v>
      </c>
      <c r="BH121" s="38" t="s">
        <v>3321</v>
      </c>
      <c r="BI121" s="38" t="s">
        <v>3322</v>
      </c>
      <c r="BJ121" s="38" t="s">
        <v>3323</v>
      </c>
      <c r="BK121" s="38" t="s">
        <v>3324</v>
      </c>
      <c r="BL121" s="38" t="s">
        <v>304</v>
      </c>
      <c r="BM121" s="38" t="s">
        <v>305</v>
      </c>
      <c r="BN121" s="38" t="s">
        <v>3325</v>
      </c>
      <c r="BO121" s="38" t="s">
        <v>3326</v>
      </c>
      <c r="BP121" s="38" t="s">
        <v>3323</v>
      </c>
      <c r="BQ121" s="38" t="s">
        <v>3324</v>
      </c>
      <c r="BR121" s="38" t="s">
        <v>304</v>
      </c>
      <c r="BS121" s="38" t="s">
        <v>305</v>
      </c>
      <c r="BT121" s="38" t="s">
        <v>3325</v>
      </c>
      <c r="BU121" s="38" t="s">
        <v>3327</v>
      </c>
      <c r="BV121" s="38" t="s">
        <v>156</v>
      </c>
      <c r="BW121" s="38" t="s">
        <v>3323</v>
      </c>
      <c r="BX121" s="38" t="s">
        <v>3324</v>
      </c>
      <c r="BY121" s="38" t="s">
        <v>3328</v>
      </c>
      <c r="BZ121" s="38" t="s">
        <v>3329</v>
      </c>
      <c r="CA121" s="38" t="s">
        <v>311</v>
      </c>
      <c r="CB121" s="38" t="s">
        <v>3330</v>
      </c>
      <c r="CC121" s="38" t="s">
        <v>156</v>
      </c>
      <c r="CD121" s="38" t="s">
        <v>3323</v>
      </c>
      <c r="CE121" s="38" t="s">
        <v>3324</v>
      </c>
      <c r="CF121" s="38" t="s">
        <v>3328</v>
      </c>
      <c r="CG121" s="38" t="s">
        <v>3329</v>
      </c>
      <c r="CH121" s="38" t="s">
        <v>311</v>
      </c>
      <c r="CI121" s="38" t="s">
        <v>3331</v>
      </c>
      <c r="CJ121" s="38" t="s">
        <v>240</v>
      </c>
      <c r="CK121" s="38" t="s">
        <v>173</v>
      </c>
      <c r="CL121" s="38" t="s">
        <v>171</v>
      </c>
      <c r="CM121" s="38" t="s">
        <v>154</v>
      </c>
      <c r="CN121" s="38" t="s">
        <v>200</v>
      </c>
      <c r="CO121" s="38" t="s">
        <v>2806</v>
      </c>
      <c r="CP121" s="38" t="s">
        <v>2808</v>
      </c>
      <c r="CQ121" s="38" t="s">
        <v>2807</v>
      </c>
      <c r="CR121" s="38" t="s">
        <v>2809</v>
      </c>
      <c r="CS121" s="38" t="s">
        <v>448</v>
      </c>
      <c r="CT121" s="38" t="s">
        <v>1908</v>
      </c>
      <c r="CU121" s="38" t="s">
        <v>201</v>
      </c>
      <c r="CV121" s="38" t="s">
        <v>190</v>
      </c>
      <c r="CW121" s="38" t="s">
        <v>156</v>
      </c>
      <c r="CX121" s="38" t="s">
        <v>202</v>
      </c>
      <c r="CY121" s="38" t="s">
        <v>183</v>
      </c>
      <c r="CZ121" s="38" t="s">
        <v>175</v>
      </c>
      <c r="DA121" s="38" t="s">
        <v>363</v>
      </c>
      <c r="DB121" s="38" t="s">
        <v>200</v>
      </c>
      <c r="DC121" s="38" t="s">
        <v>152</v>
      </c>
      <c r="DD121" s="38" t="s">
        <v>153</v>
      </c>
      <c r="DE121" s="38" t="s">
        <v>2811</v>
      </c>
      <c r="DF121" s="38" t="s">
        <v>2812</v>
      </c>
      <c r="DG121" s="38" t="s">
        <v>2951</v>
      </c>
      <c r="DH121" s="38" t="s">
        <v>2952</v>
      </c>
      <c r="DI121" s="38" t="s">
        <v>3332</v>
      </c>
      <c r="DJ121" s="38" t="s">
        <v>364</v>
      </c>
      <c r="DK121" s="38" t="s">
        <v>3314</v>
      </c>
      <c r="DL121" s="38" t="s">
        <v>3314</v>
      </c>
      <c r="DM121" s="38" t="s">
        <v>3333</v>
      </c>
      <c r="DN121" s="38" t="s">
        <v>171</v>
      </c>
      <c r="DO121" s="38" t="s">
        <v>171</v>
      </c>
      <c r="DP121" s="38" t="s">
        <v>171</v>
      </c>
      <c r="DQ121" s="38" t="s">
        <v>171</v>
      </c>
      <c r="DR121" s="38" t="s">
        <v>3334</v>
      </c>
      <c r="DS121" s="38" t="s">
        <v>3335</v>
      </c>
      <c r="DT121" s="38" t="s">
        <v>171</v>
      </c>
      <c r="DU121" s="38" t="s">
        <v>1048</v>
      </c>
      <c r="DV121" s="38" t="s">
        <v>1048</v>
      </c>
      <c r="DW121" s="38" t="s">
        <v>1048</v>
      </c>
      <c r="DX121" s="38" t="s">
        <v>1048</v>
      </c>
      <c r="DY121" s="38" t="s">
        <v>209</v>
      </c>
      <c r="DZ121" s="38" t="s">
        <v>171</v>
      </c>
    </row>
    <row r="122" spans="1:130">
      <c r="A122" s="38" t="s">
        <v>3336</v>
      </c>
      <c r="B122" s="38" t="s">
        <v>3337</v>
      </c>
      <c r="C122" s="38" t="s">
        <v>3338</v>
      </c>
      <c r="D122" s="38" t="s">
        <v>148</v>
      </c>
      <c r="E122" s="38" t="s">
        <v>3339</v>
      </c>
      <c r="F122" s="38" t="s">
        <v>2230</v>
      </c>
      <c r="G122" s="38" t="s">
        <v>215</v>
      </c>
      <c r="H122" s="38" t="s">
        <v>1188</v>
      </c>
      <c r="I122" s="39" t="s">
        <v>152</v>
      </c>
      <c r="J122" s="38" t="s">
        <v>153</v>
      </c>
      <c r="K122" s="20" t="str">
        <f>IF(VLOOKUP(B122,免考英语!G:I,3,0)="是","是","")</f>
        <v/>
      </c>
      <c r="L122" s="38" t="s">
        <v>154</v>
      </c>
      <c r="M122" s="62" t="s">
        <v>155</v>
      </c>
      <c r="N122" s="62" t="s">
        <v>156</v>
      </c>
      <c r="O122" s="38" t="s">
        <v>2806</v>
      </c>
      <c r="P122" s="38" t="s">
        <v>2807</v>
      </c>
      <c r="Q122" s="62" t="s">
        <v>225</v>
      </c>
      <c r="R122" s="38" t="str">
        <f t="shared" si="6"/>
        <v>104055108271633</v>
      </c>
      <c r="S122" s="38" t="str">
        <f t="shared" si="4"/>
        <v>D:\\研究生考试\\2025\\2025博士\\7 普通招考\\考生照片\\1040599797.jpg</v>
      </c>
      <c r="T122" s="38" t="str">
        <f t="shared" si="5"/>
        <v>男</v>
      </c>
      <c r="U122" s="38" t="s">
        <v>2806</v>
      </c>
      <c r="V122" s="38" t="s">
        <v>2808</v>
      </c>
      <c r="W122" s="38" t="s">
        <v>2807</v>
      </c>
      <c r="X122" s="38" t="s">
        <v>2809</v>
      </c>
      <c r="Y122" s="38" t="s">
        <v>174</v>
      </c>
      <c r="Z122" s="38" t="s">
        <v>3340</v>
      </c>
      <c r="AA122" s="38" t="s">
        <v>152</v>
      </c>
      <c r="AB122" s="38" t="s">
        <v>153</v>
      </c>
      <c r="AC122" s="38" t="s">
        <v>2811</v>
      </c>
      <c r="AD122" s="38" t="s">
        <v>2812</v>
      </c>
      <c r="AE122" s="38" t="s">
        <v>2951</v>
      </c>
      <c r="AF122" s="38" t="s">
        <v>2952</v>
      </c>
      <c r="AG122" s="38" t="s">
        <v>167</v>
      </c>
      <c r="AH122" s="42" t="s">
        <v>2815</v>
      </c>
      <c r="AI122" s="43" t="s">
        <v>2815</v>
      </c>
      <c r="AJ122" s="38" t="s">
        <v>3341</v>
      </c>
      <c r="AK122" s="38" t="s">
        <v>3339</v>
      </c>
      <c r="AL122" s="38" t="s">
        <v>3342</v>
      </c>
      <c r="AM122" s="38" t="s">
        <v>161</v>
      </c>
      <c r="AN122" s="38" t="s">
        <v>3341</v>
      </c>
      <c r="AO122" s="38" t="s">
        <v>171</v>
      </c>
      <c r="AP122" s="38" t="s">
        <v>3343</v>
      </c>
      <c r="AQ122" s="38" t="s">
        <v>161</v>
      </c>
      <c r="AR122" s="38" t="s">
        <v>156</v>
      </c>
      <c r="AS122" s="38" t="s">
        <v>173</v>
      </c>
      <c r="AT122" s="38" t="s">
        <v>161</v>
      </c>
      <c r="AU122" s="38" t="s">
        <v>175</v>
      </c>
      <c r="AV122" s="38" t="s">
        <v>221</v>
      </c>
      <c r="AW122" s="38" t="s">
        <v>221</v>
      </c>
      <c r="AX122" s="38" t="s">
        <v>221</v>
      </c>
      <c r="AY122" s="38" t="s">
        <v>295</v>
      </c>
      <c r="AZ122" s="38" t="s">
        <v>1188</v>
      </c>
      <c r="BA122" s="38" t="s">
        <v>3344</v>
      </c>
      <c r="BB122" s="38" t="s">
        <v>243</v>
      </c>
      <c r="BC122" s="38" t="s">
        <v>395</v>
      </c>
      <c r="BD122" s="38" t="s">
        <v>263</v>
      </c>
      <c r="BE122" s="38" t="s">
        <v>1188</v>
      </c>
      <c r="BF122" s="38" t="s">
        <v>3345</v>
      </c>
      <c r="BG122" s="38" t="s">
        <v>2400</v>
      </c>
      <c r="BH122" s="38" t="s">
        <v>3346</v>
      </c>
      <c r="BI122" s="38" t="s">
        <v>3347</v>
      </c>
      <c r="BJ122" s="38" t="s">
        <v>154</v>
      </c>
      <c r="BK122" s="38" t="s">
        <v>200</v>
      </c>
      <c r="BL122" s="38" t="s">
        <v>3348</v>
      </c>
      <c r="BM122" s="38" t="s">
        <v>3171</v>
      </c>
      <c r="BN122" s="38" t="s">
        <v>428</v>
      </c>
      <c r="BO122" s="38" t="s">
        <v>3349</v>
      </c>
      <c r="BP122" s="38" t="s">
        <v>154</v>
      </c>
      <c r="BQ122" s="38" t="s">
        <v>200</v>
      </c>
      <c r="BR122" s="38" t="s">
        <v>3348</v>
      </c>
      <c r="BS122" s="38" t="s">
        <v>3171</v>
      </c>
      <c r="BT122" s="38" t="s">
        <v>428</v>
      </c>
      <c r="BU122" s="38" t="s">
        <v>3350</v>
      </c>
      <c r="BV122" s="38" t="s">
        <v>156</v>
      </c>
      <c r="BW122" s="38" t="s">
        <v>3351</v>
      </c>
      <c r="BX122" s="38" t="s">
        <v>3352</v>
      </c>
      <c r="BY122" s="38" t="s">
        <v>3353</v>
      </c>
      <c r="BZ122" s="38" t="s">
        <v>3171</v>
      </c>
      <c r="CA122" s="38" t="s">
        <v>484</v>
      </c>
      <c r="CB122" s="38" t="s">
        <v>3354</v>
      </c>
      <c r="CC122" s="38" t="s">
        <v>156</v>
      </c>
      <c r="CD122" s="38" t="s">
        <v>3351</v>
      </c>
      <c r="CE122" s="38" t="s">
        <v>3352</v>
      </c>
      <c r="CF122" s="38" t="s">
        <v>3353</v>
      </c>
      <c r="CG122" s="38" t="s">
        <v>3171</v>
      </c>
      <c r="CH122" s="38" t="s">
        <v>484</v>
      </c>
      <c r="CI122" s="38" t="s">
        <v>3355</v>
      </c>
      <c r="CJ122" s="38" t="s">
        <v>240</v>
      </c>
      <c r="CK122" s="38" t="s">
        <v>173</v>
      </c>
      <c r="CL122" s="38" t="s">
        <v>171</v>
      </c>
      <c r="CM122" s="38" t="s">
        <v>154</v>
      </c>
      <c r="CN122" s="38" t="s">
        <v>200</v>
      </c>
      <c r="CO122" s="38" t="s">
        <v>2806</v>
      </c>
      <c r="CP122" s="38" t="s">
        <v>2808</v>
      </c>
      <c r="CQ122" s="38" t="s">
        <v>2807</v>
      </c>
      <c r="CR122" s="38" t="s">
        <v>2809</v>
      </c>
      <c r="CS122" s="38" t="s">
        <v>174</v>
      </c>
      <c r="CT122" s="38" t="s">
        <v>3340</v>
      </c>
      <c r="CU122" s="38" t="s">
        <v>201</v>
      </c>
      <c r="CV122" s="38" t="s">
        <v>190</v>
      </c>
      <c r="CW122" s="38" t="s">
        <v>156</v>
      </c>
      <c r="CX122" s="38" t="s">
        <v>202</v>
      </c>
      <c r="CY122" s="38" t="s">
        <v>183</v>
      </c>
      <c r="CZ122" s="38" t="s">
        <v>175</v>
      </c>
      <c r="DA122" s="38" t="s">
        <v>295</v>
      </c>
      <c r="DB122" s="38" t="s">
        <v>1188</v>
      </c>
      <c r="DC122" s="38" t="s">
        <v>152</v>
      </c>
      <c r="DD122" s="38" t="s">
        <v>153</v>
      </c>
      <c r="DE122" s="38" t="s">
        <v>2811</v>
      </c>
      <c r="DF122" s="38" t="s">
        <v>2812</v>
      </c>
      <c r="DG122" s="38" t="s">
        <v>2951</v>
      </c>
      <c r="DH122" s="38" t="s">
        <v>2952</v>
      </c>
      <c r="DI122" s="38" t="s">
        <v>3356</v>
      </c>
      <c r="DJ122" s="38" t="s">
        <v>243</v>
      </c>
      <c r="DK122" s="38" t="s">
        <v>3357</v>
      </c>
      <c r="DL122" s="38" t="s">
        <v>3339</v>
      </c>
      <c r="DM122" s="38" t="s">
        <v>3358</v>
      </c>
      <c r="DN122" s="38" t="s">
        <v>171</v>
      </c>
      <c r="DO122" s="38" t="s">
        <v>171</v>
      </c>
      <c r="DP122" s="38" t="s">
        <v>171</v>
      </c>
      <c r="DQ122" s="38" t="s">
        <v>171</v>
      </c>
      <c r="DR122" s="38" t="s">
        <v>3339</v>
      </c>
      <c r="DS122" s="38" t="s">
        <v>3359</v>
      </c>
      <c r="DT122" s="38" t="s">
        <v>171</v>
      </c>
      <c r="DU122" s="38" t="s">
        <v>351</v>
      </c>
      <c r="DV122" s="38" t="s">
        <v>351</v>
      </c>
      <c r="DW122" s="38" t="s">
        <v>246</v>
      </c>
      <c r="DX122" s="38" t="s">
        <v>246</v>
      </c>
      <c r="DY122" s="38" t="s">
        <v>209</v>
      </c>
      <c r="DZ122" s="38" t="s">
        <v>171</v>
      </c>
    </row>
    <row r="123" spans="1:130">
      <c r="A123" s="38" t="s">
        <v>3360</v>
      </c>
      <c r="B123" s="38" t="s">
        <v>3361</v>
      </c>
      <c r="C123" s="38" t="s">
        <v>3362</v>
      </c>
      <c r="D123" s="38" t="s">
        <v>148</v>
      </c>
      <c r="E123" s="38" t="s">
        <v>3363</v>
      </c>
      <c r="F123" s="38" t="s">
        <v>2230</v>
      </c>
      <c r="G123" s="38" t="s">
        <v>215</v>
      </c>
      <c r="H123" s="38" t="s">
        <v>3364</v>
      </c>
      <c r="I123" s="39" t="s">
        <v>152</v>
      </c>
      <c r="J123" s="38" t="s">
        <v>153</v>
      </c>
      <c r="K123" s="20" t="str">
        <f>IF(VLOOKUP(B123,免考英语!G:I,3,0)="是","是","")</f>
        <v/>
      </c>
      <c r="L123" s="38" t="s">
        <v>154</v>
      </c>
      <c r="M123" s="62" t="s">
        <v>155</v>
      </c>
      <c r="N123" s="62" t="s">
        <v>156</v>
      </c>
      <c r="O123" s="38" t="s">
        <v>2806</v>
      </c>
      <c r="P123" s="38" t="s">
        <v>2807</v>
      </c>
      <c r="Q123" s="62" t="s">
        <v>1048</v>
      </c>
      <c r="R123" s="38" t="str">
        <f t="shared" si="6"/>
        <v>104055108271634</v>
      </c>
      <c r="S123" s="38" t="str">
        <f t="shared" si="4"/>
        <v>D:\\研究生考试\\2025\\2025博士\\7 普通招考\\考生照片\\1040599880.jpg</v>
      </c>
      <c r="T123" s="38" t="str">
        <f t="shared" si="5"/>
        <v>男</v>
      </c>
      <c r="U123" s="38" t="s">
        <v>2806</v>
      </c>
      <c r="V123" s="38" t="s">
        <v>2808</v>
      </c>
      <c r="W123" s="38" t="s">
        <v>2807</v>
      </c>
      <c r="X123" s="38" t="s">
        <v>2809</v>
      </c>
      <c r="Y123" s="38" t="s">
        <v>174</v>
      </c>
      <c r="Z123" s="38" t="s">
        <v>3340</v>
      </c>
      <c r="AA123" s="38" t="s">
        <v>152</v>
      </c>
      <c r="AB123" s="38" t="s">
        <v>153</v>
      </c>
      <c r="AC123" s="38" t="s">
        <v>2811</v>
      </c>
      <c r="AD123" s="38" t="s">
        <v>2812</v>
      </c>
      <c r="AE123" s="38" t="s">
        <v>2951</v>
      </c>
      <c r="AF123" s="38" t="s">
        <v>2952</v>
      </c>
      <c r="AG123" s="38" t="s">
        <v>167</v>
      </c>
      <c r="AH123" s="42" t="s">
        <v>2815</v>
      </c>
      <c r="AI123" s="43" t="s">
        <v>2815</v>
      </c>
      <c r="AJ123" s="38" t="s">
        <v>3365</v>
      </c>
      <c r="AK123" s="38" t="s">
        <v>3363</v>
      </c>
      <c r="AL123" s="38" t="s">
        <v>3366</v>
      </c>
      <c r="AM123" s="38" t="s">
        <v>161</v>
      </c>
      <c r="AN123" s="38" t="s">
        <v>3365</v>
      </c>
      <c r="AO123" s="38" t="s">
        <v>171</v>
      </c>
      <c r="AP123" s="38" t="s">
        <v>3367</v>
      </c>
      <c r="AQ123" s="38" t="s">
        <v>161</v>
      </c>
      <c r="AR123" s="38" t="s">
        <v>156</v>
      </c>
      <c r="AS123" s="38" t="s">
        <v>173</v>
      </c>
      <c r="AT123" s="38" t="s">
        <v>161</v>
      </c>
      <c r="AU123" s="38" t="s">
        <v>175</v>
      </c>
      <c r="AV123" s="38" t="s">
        <v>221</v>
      </c>
      <c r="AW123" s="38" t="s">
        <v>221</v>
      </c>
      <c r="AX123" s="38" t="s">
        <v>295</v>
      </c>
      <c r="AY123" s="38" t="s">
        <v>295</v>
      </c>
      <c r="AZ123" s="38" t="s">
        <v>3364</v>
      </c>
      <c r="BA123" s="38" t="s">
        <v>3368</v>
      </c>
      <c r="BB123" s="38" t="s">
        <v>262</v>
      </c>
      <c r="BC123" s="38" t="s">
        <v>246</v>
      </c>
      <c r="BD123" s="38" t="s">
        <v>263</v>
      </c>
      <c r="BE123" s="38" t="s">
        <v>3364</v>
      </c>
      <c r="BF123" s="38" t="s">
        <v>3369</v>
      </c>
      <c r="BG123" s="38" t="s">
        <v>186</v>
      </c>
      <c r="BH123" s="38" t="s">
        <v>3370</v>
      </c>
      <c r="BI123" s="38" t="s">
        <v>3371</v>
      </c>
      <c r="BJ123" s="38" t="s">
        <v>154</v>
      </c>
      <c r="BK123" s="38" t="s">
        <v>200</v>
      </c>
      <c r="BL123" s="38" t="s">
        <v>3372</v>
      </c>
      <c r="BM123" s="38" t="s">
        <v>3373</v>
      </c>
      <c r="BN123" s="38" t="s">
        <v>1035</v>
      </c>
      <c r="BO123" s="38" t="s">
        <v>3374</v>
      </c>
      <c r="BP123" s="38" t="s">
        <v>154</v>
      </c>
      <c r="BQ123" s="38" t="s">
        <v>200</v>
      </c>
      <c r="BR123" s="38" t="s">
        <v>3372</v>
      </c>
      <c r="BS123" s="38" t="s">
        <v>3373</v>
      </c>
      <c r="BT123" s="38" t="s">
        <v>1035</v>
      </c>
      <c r="BU123" s="38" t="s">
        <v>3375</v>
      </c>
      <c r="BV123" s="38" t="s">
        <v>156</v>
      </c>
      <c r="BW123" s="38" t="s">
        <v>154</v>
      </c>
      <c r="BX123" s="38" t="s">
        <v>200</v>
      </c>
      <c r="BY123" s="38" t="s">
        <v>3376</v>
      </c>
      <c r="BZ123" s="38" t="s">
        <v>3377</v>
      </c>
      <c r="CA123" s="38" t="s">
        <v>344</v>
      </c>
      <c r="CB123" s="38" t="s">
        <v>3378</v>
      </c>
      <c r="CC123" s="38" t="s">
        <v>156</v>
      </c>
      <c r="CD123" s="38" t="s">
        <v>154</v>
      </c>
      <c r="CE123" s="38" t="s">
        <v>200</v>
      </c>
      <c r="CF123" s="38" t="s">
        <v>3376</v>
      </c>
      <c r="CG123" s="38" t="s">
        <v>3377</v>
      </c>
      <c r="CH123" s="38" t="s">
        <v>344</v>
      </c>
      <c r="CI123" s="38" t="s">
        <v>3379</v>
      </c>
      <c r="CJ123" s="38" t="s">
        <v>703</v>
      </c>
      <c r="CK123" s="38" t="s">
        <v>173</v>
      </c>
      <c r="CL123" s="38" t="s">
        <v>171</v>
      </c>
      <c r="CM123" s="38" t="s">
        <v>154</v>
      </c>
      <c r="CN123" s="38" t="s">
        <v>200</v>
      </c>
      <c r="CO123" s="38" t="s">
        <v>2806</v>
      </c>
      <c r="CP123" s="38" t="s">
        <v>2808</v>
      </c>
      <c r="CQ123" s="38" t="s">
        <v>2807</v>
      </c>
      <c r="CR123" s="38" t="s">
        <v>2809</v>
      </c>
      <c r="CS123" s="38" t="s">
        <v>174</v>
      </c>
      <c r="CT123" s="38" t="s">
        <v>3340</v>
      </c>
      <c r="CU123" s="38" t="s">
        <v>201</v>
      </c>
      <c r="CV123" s="38" t="s">
        <v>190</v>
      </c>
      <c r="CW123" s="38" t="s">
        <v>156</v>
      </c>
      <c r="CX123" s="38" t="s">
        <v>202</v>
      </c>
      <c r="CY123" s="38" t="s">
        <v>183</v>
      </c>
      <c r="CZ123" s="38" t="s">
        <v>175</v>
      </c>
      <c r="DA123" s="38" t="s">
        <v>295</v>
      </c>
      <c r="DB123" s="38" t="s">
        <v>3364</v>
      </c>
      <c r="DC123" s="38" t="s">
        <v>152</v>
      </c>
      <c r="DD123" s="38" t="s">
        <v>153</v>
      </c>
      <c r="DE123" s="38" t="s">
        <v>2811</v>
      </c>
      <c r="DF123" s="38" t="s">
        <v>2812</v>
      </c>
      <c r="DG123" s="38" t="s">
        <v>2951</v>
      </c>
      <c r="DH123" s="38" t="s">
        <v>2952</v>
      </c>
      <c r="DI123" s="38" t="s">
        <v>3380</v>
      </c>
      <c r="DJ123" s="38" t="s">
        <v>262</v>
      </c>
      <c r="DK123" s="38" t="s">
        <v>3381</v>
      </c>
      <c r="DL123" s="38" t="s">
        <v>3363</v>
      </c>
      <c r="DM123" s="38" t="s">
        <v>3382</v>
      </c>
      <c r="DN123" s="38" t="s">
        <v>171</v>
      </c>
      <c r="DO123" s="38" t="s">
        <v>171</v>
      </c>
      <c r="DP123" s="38" t="s">
        <v>171</v>
      </c>
      <c r="DQ123" s="38" t="s">
        <v>171</v>
      </c>
      <c r="DR123" s="38" t="s">
        <v>3363</v>
      </c>
      <c r="DS123" s="38" t="s">
        <v>3383</v>
      </c>
      <c r="DT123" s="38" t="s">
        <v>171</v>
      </c>
      <c r="DU123" s="38" t="s">
        <v>351</v>
      </c>
      <c r="DV123" s="38" t="s">
        <v>351</v>
      </c>
      <c r="DW123" s="38" t="s">
        <v>351</v>
      </c>
      <c r="DX123" s="38" t="s">
        <v>351</v>
      </c>
      <c r="DY123" s="38" t="s">
        <v>209</v>
      </c>
      <c r="DZ123" s="38" t="s">
        <v>171</v>
      </c>
    </row>
    <row r="124" spans="1:130">
      <c r="A124" s="38" t="s">
        <v>3384</v>
      </c>
      <c r="B124" s="38" t="s">
        <v>3385</v>
      </c>
      <c r="C124" s="38" t="s">
        <v>3386</v>
      </c>
      <c r="D124" s="38" t="s">
        <v>148</v>
      </c>
      <c r="E124" s="38" t="s">
        <v>3387</v>
      </c>
      <c r="F124" s="38" t="s">
        <v>2261</v>
      </c>
      <c r="G124" s="38" t="s">
        <v>215</v>
      </c>
      <c r="H124" s="38" t="s">
        <v>200</v>
      </c>
      <c r="I124" s="39" t="s">
        <v>152</v>
      </c>
      <c r="J124" s="38" t="s">
        <v>153</v>
      </c>
      <c r="K124" s="20" t="str">
        <f>IF(VLOOKUP(B124,免考英语!G:I,3,0)="是","是","")</f>
        <v/>
      </c>
      <c r="L124" s="38" t="s">
        <v>154</v>
      </c>
      <c r="M124" s="62" t="s">
        <v>155</v>
      </c>
      <c r="N124" s="62" t="s">
        <v>156</v>
      </c>
      <c r="O124" s="38" t="s">
        <v>2806</v>
      </c>
      <c r="P124" s="38" t="s">
        <v>2807</v>
      </c>
      <c r="Q124" s="62" t="s">
        <v>1082</v>
      </c>
      <c r="R124" s="38" t="str">
        <f t="shared" si="6"/>
        <v>104055108271635</v>
      </c>
      <c r="S124" s="38" t="str">
        <f t="shared" si="4"/>
        <v>D:\\研究生考试\\2025\\2025博士\\7 普通招考\\考生照片\\1040599885.jpg</v>
      </c>
      <c r="T124" s="38" t="str">
        <f t="shared" si="5"/>
        <v>女</v>
      </c>
      <c r="U124" s="38" t="s">
        <v>2806</v>
      </c>
      <c r="V124" s="38" t="s">
        <v>2808</v>
      </c>
      <c r="W124" s="38" t="s">
        <v>2807</v>
      </c>
      <c r="X124" s="38" t="s">
        <v>2809</v>
      </c>
      <c r="Y124" s="38" t="s">
        <v>174</v>
      </c>
      <c r="Z124" s="38" t="s">
        <v>3340</v>
      </c>
      <c r="AA124" s="38" t="s">
        <v>152</v>
      </c>
      <c r="AB124" s="38" t="s">
        <v>153</v>
      </c>
      <c r="AC124" s="38" t="s">
        <v>2811</v>
      </c>
      <c r="AD124" s="38" t="s">
        <v>2812</v>
      </c>
      <c r="AE124" s="38" t="s">
        <v>2951</v>
      </c>
      <c r="AF124" s="38" t="s">
        <v>2952</v>
      </c>
      <c r="AG124" s="38" t="s">
        <v>167</v>
      </c>
      <c r="AH124" s="42" t="s">
        <v>2815</v>
      </c>
      <c r="AI124" s="43" t="s">
        <v>2815</v>
      </c>
      <c r="AJ124" s="38" t="s">
        <v>3388</v>
      </c>
      <c r="AK124" s="38" t="s">
        <v>3387</v>
      </c>
      <c r="AL124" s="38" t="s">
        <v>3389</v>
      </c>
      <c r="AM124" s="38" t="s">
        <v>161</v>
      </c>
      <c r="AN124" s="38" t="s">
        <v>3388</v>
      </c>
      <c r="AO124" s="38" t="s">
        <v>171</v>
      </c>
      <c r="AP124" s="38" t="s">
        <v>3390</v>
      </c>
      <c r="AQ124" s="38" t="s">
        <v>161</v>
      </c>
      <c r="AR124" s="38" t="s">
        <v>173</v>
      </c>
      <c r="AS124" s="38" t="s">
        <v>173</v>
      </c>
      <c r="AT124" s="38" t="s">
        <v>473</v>
      </c>
      <c r="AU124" s="38" t="s">
        <v>175</v>
      </c>
      <c r="AV124" s="38" t="s">
        <v>3391</v>
      </c>
      <c r="AW124" s="38" t="s">
        <v>3391</v>
      </c>
      <c r="AX124" s="38" t="s">
        <v>3391</v>
      </c>
      <c r="AY124" s="38" t="s">
        <v>295</v>
      </c>
      <c r="AZ124" s="38" t="s">
        <v>200</v>
      </c>
      <c r="BA124" s="38" t="s">
        <v>242</v>
      </c>
      <c r="BB124" s="38" t="s">
        <v>243</v>
      </c>
      <c r="BC124" s="38" t="s">
        <v>225</v>
      </c>
      <c r="BD124" s="38" t="s">
        <v>184</v>
      </c>
      <c r="BE124" s="38" t="s">
        <v>200</v>
      </c>
      <c r="BF124" s="38" t="s">
        <v>3392</v>
      </c>
      <c r="BG124" s="38" t="s">
        <v>186</v>
      </c>
      <c r="BH124" s="38" t="s">
        <v>3393</v>
      </c>
      <c r="BI124" s="38" t="s">
        <v>3394</v>
      </c>
      <c r="BJ124" s="38" t="s">
        <v>3395</v>
      </c>
      <c r="BK124" s="38" t="s">
        <v>3396</v>
      </c>
      <c r="BL124" s="38" t="s">
        <v>2157</v>
      </c>
      <c r="BM124" s="38" t="s">
        <v>2092</v>
      </c>
      <c r="BN124" s="38" t="s">
        <v>271</v>
      </c>
      <c r="BO124" s="38" t="s">
        <v>3397</v>
      </c>
      <c r="BP124" s="38" t="s">
        <v>3395</v>
      </c>
      <c r="BQ124" s="38" t="s">
        <v>3396</v>
      </c>
      <c r="BR124" s="38" t="s">
        <v>2157</v>
      </c>
      <c r="BS124" s="38" t="s">
        <v>2092</v>
      </c>
      <c r="BT124" s="38" t="s">
        <v>271</v>
      </c>
      <c r="BU124" s="38" t="s">
        <v>3398</v>
      </c>
      <c r="BV124" s="38" t="s">
        <v>156</v>
      </c>
      <c r="BW124" s="38" t="s">
        <v>3275</v>
      </c>
      <c r="BX124" s="38" t="s">
        <v>3276</v>
      </c>
      <c r="BY124" s="38" t="s">
        <v>2107</v>
      </c>
      <c r="BZ124" s="38" t="s">
        <v>2092</v>
      </c>
      <c r="CA124" s="38" t="s">
        <v>3399</v>
      </c>
      <c r="CB124" s="38" t="s">
        <v>3400</v>
      </c>
      <c r="CC124" s="38" t="s">
        <v>156</v>
      </c>
      <c r="CD124" s="38" t="s">
        <v>3275</v>
      </c>
      <c r="CE124" s="38" t="s">
        <v>3276</v>
      </c>
      <c r="CF124" s="38" t="s">
        <v>2189</v>
      </c>
      <c r="CG124" s="38" t="s">
        <v>2092</v>
      </c>
      <c r="CH124" s="38" t="s">
        <v>3401</v>
      </c>
      <c r="CI124" s="38" t="s">
        <v>3402</v>
      </c>
      <c r="CJ124" s="38" t="s">
        <v>240</v>
      </c>
      <c r="CK124" s="38" t="s">
        <v>173</v>
      </c>
      <c r="CL124" s="38" t="s">
        <v>171</v>
      </c>
      <c r="CM124" s="38" t="s">
        <v>154</v>
      </c>
      <c r="CN124" s="38" t="s">
        <v>200</v>
      </c>
      <c r="CO124" s="38" t="s">
        <v>2806</v>
      </c>
      <c r="CP124" s="38" t="s">
        <v>2808</v>
      </c>
      <c r="CQ124" s="38" t="s">
        <v>2807</v>
      </c>
      <c r="CR124" s="38" t="s">
        <v>2809</v>
      </c>
      <c r="CS124" s="38" t="s">
        <v>174</v>
      </c>
      <c r="CT124" s="38" t="s">
        <v>3340</v>
      </c>
      <c r="CU124" s="38" t="s">
        <v>201</v>
      </c>
      <c r="CV124" s="38" t="s">
        <v>190</v>
      </c>
      <c r="CW124" s="38" t="s">
        <v>156</v>
      </c>
      <c r="CX124" s="38" t="s">
        <v>202</v>
      </c>
      <c r="CY124" s="38" t="s">
        <v>183</v>
      </c>
      <c r="CZ124" s="38" t="s">
        <v>175</v>
      </c>
      <c r="DA124" s="38" t="s">
        <v>295</v>
      </c>
      <c r="DB124" s="38" t="s">
        <v>200</v>
      </c>
      <c r="DC124" s="38" t="s">
        <v>152</v>
      </c>
      <c r="DD124" s="38" t="s">
        <v>153</v>
      </c>
      <c r="DE124" s="38" t="s">
        <v>2811</v>
      </c>
      <c r="DF124" s="38" t="s">
        <v>2812</v>
      </c>
      <c r="DG124" s="38" t="s">
        <v>2951</v>
      </c>
      <c r="DH124" s="38" t="s">
        <v>2952</v>
      </c>
      <c r="DI124" s="38" t="s">
        <v>3403</v>
      </c>
      <c r="DJ124" s="38" t="s">
        <v>568</v>
      </c>
      <c r="DK124" s="38" t="s">
        <v>3404</v>
      </c>
      <c r="DL124" s="38" t="s">
        <v>3387</v>
      </c>
      <c r="DM124" s="38" t="s">
        <v>3405</v>
      </c>
      <c r="DN124" s="38" t="s">
        <v>171</v>
      </c>
      <c r="DO124" s="38" t="s">
        <v>171</v>
      </c>
      <c r="DP124" s="38" t="s">
        <v>171</v>
      </c>
      <c r="DQ124" s="38" t="s">
        <v>171</v>
      </c>
      <c r="DR124" s="38" t="s">
        <v>3405</v>
      </c>
      <c r="DS124" s="38" t="s">
        <v>3406</v>
      </c>
      <c r="DT124" s="38" t="s">
        <v>3407</v>
      </c>
      <c r="DU124" s="38" t="s">
        <v>1048</v>
      </c>
      <c r="DV124" s="38" t="s">
        <v>1048</v>
      </c>
      <c r="DW124" s="38" t="s">
        <v>1048</v>
      </c>
      <c r="DX124" s="38" t="s">
        <v>1048</v>
      </c>
      <c r="DY124" s="38" t="s">
        <v>209</v>
      </c>
      <c r="DZ124" s="38" t="s">
        <v>171</v>
      </c>
    </row>
    <row r="125" spans="1:130">
      <c r="A125" s="38" t="s">
        <v>3408</v>
      </c>
      <c r="B125" s="38" t="s">
        <v>3409</v>
      </c>
      <c r="C125" s="38" t="s">
        <v>3410</v>
      </c>
      <c r="D125" s="38" t="s">
        <v>148</v>
      </c>
      <c r="E125" s="38" t="s">
        <v>3411</v>
      </c>
      <c r="F125" s="38" t="s">
        <v>3412</v>
      </c>
      <c r="G125" s="38" t="s">
        <v>215</v>
      </c>
      <c r="H125" s="38" t="s">
        <v>200</v>
      </c>
      <c r="I125" s="39" t="s">
        <v>152</v>
      </c>
      <c r="J125" s="38" t="s">
        <v>153</v>
      </c>
      <c r="K125" s="20" t="str">
        <f>IF(VLOOKUP(B125,免考英语!G:I,3,0)="是","是","")</f>
        <v/>
      </c>
      <c r="L125" s="38" t="s">
        <v>154</v>
      </c>
      <c r="M125" s="62" t="s">
        <v>155</v>
      </c>
      <c r="N125" s="62" t="s">
        <v>156</v>
      </c>
      <c r="O125" s="38" t="s">
        <v>2806</v>
      </c>
      <c r="P125" s="38" t="s">
        <v>2807</v>
      </c>
      <c r="Q125" s="62" t="s">
        <v>351</v>
      </c>
      <c r="R125" s="38" t="str">
        <f t="shared" si="6"/>
        <v>104055108271636</v>
      </c>
      <c r="S125" s="38" t="str">
        <f t="shared" si="4"/>
        <v>D:\\研究生考试\\2025\\2025博士\\7 普通招考\\考生照片\\1040599927.jpg</v>
      </c>
      <c r="T125" s="38" t="str">
        <f t="shared" si="5"/>
        <v>女</v>
      </c>
      <c r="U125" s="38" t="s">
        <v>2806</v>
      </c>
      <c r="V125" s="38" t="s">
        <v>2808</v>
      </c>
      <c r="W125" s="38" t="s">
        <v>2807</v>
      </c>
      <c r="X125" s="38" t="s">
        <v>2809</v>
      </c>
      <c r="Y125" s="38" t="s">
        <v>174</v>
      </c>
      <c r="Z125" s="38" t="s">
        <v>3340</v>
      </c>
      <c r="AA125" s="38" t="s">
        <v>152</v>
      </c>
      <c r="AB125" s="38" t="s">
        <v>153</v>
      </c>
      <c r="AC125" s="38" t="s">
        <v>2811</v>
      </c>
      <c r="AD125" s="38" t="s">
        <v>2812</v>
      </c>
      <c r="AE125" s="38" t="s">
        <v>2951</v>
      </c>
      <c r="AF125" s="38" t="s">
        <v>2952</v>
      </c>
      <c r="AG125" s="38" t="s">
        <v>167</v>
      </c>
      <c r="AH125" s="42" t="s">
        <v>2815</v>
      </c>
      <c r="AI125" s="43" t="s">
        <v>2815</v>
      </c>
      <c r="AJ125" s="38" t="s">
        <v>3413</v>
      </c>
      <c r="AK125" s="38" t="s">
        <v>3411</v>
      </c>
      <c r="AL125" s="38" t="s">
        <v>3414</v>
      </c>
      <c r="AM125" s="38" t="s">
        <v>161</v>
      </c>
      <c r="AN125" s="38" t="s">
        <v>3413</v>
      </c>
      <c r="AO125" s="38" t="s">
        <v>171</v>
      </c>
      <c r="AP125" s="38" t="s">
        <v>3415</v>
      </c>
      <c r="AQ125" s="38" t="s">
        <v>161</v>
      </c>
      <c r="AR125" s="38" t="s">
        <v>173</v>
      </c>
      <c r="AS125" s="38" t="s">
        <v>173</v>
      </c>
      <c r="AT125" s="38" t="s">
        <v>473</v>
      </c>
      <c r="AU125" s="38" t="s">
        <v>175</v>
      </c>
      <c r="AV125" s="38" t="s">
        <v>3416</v>
      </c>
      <c r="AW125" s="38" t="s">
        <v>3417</v>
      </c>
      <c r="AX125" s="38" t="s">
        <v>241</v>
      </c>
      <c r="AY125" s="38" t="s">
        <v>296</v>
      </c>
      <c r="AZ125" s="38" t="s">
        <v>558</v>
      </c>
      <c r="BA125" s="38" t="s">
        <v>3418</v>
      </c>
      <c r="BB125" s="38" t="s">
        <v>2979</v>
      </c>
      <c r="BC125" s="38" t="s">
        <v>225</v>
      </c>
      <c r="BD125" s="38" t="s">
        <v>184</v>
      </c>
      <c r="BE125" s="38" t="s">
        <v>186</v>
      </c>
      <c r="BF125" s="38" t="s">
        <v>3419</v>
      </c>
      <c r="BG125" s="38" t="s">
        <v>186</v>
      </c>
      <c r="BH125" s="38" t="s">
        <v>3420</v>
      </c>
      <c r="BI125" s="38" t="s">
        <v>186</v>
      </c>
      <c r="BJ125" s="38" t="s">
        <v>3421</v>
      </c>
      <c r="BK125" s="38" t="s">
        <v>3422</v>
      </c>
      <c r="BL125" s="38" t="s">
        <v>2326</v>
      </c>
      <c r="BM125" s="38" t="s">
        <v>2327</v>
      </c>
      <c r="BN125" s="38" t="s">
        <v>233</v>
      </c>
      <c r="BO125" s="38" t="s">
        <v>3423</v>
      </c>
      <c r="BP125" s="38" t="s">
        <v>3421</v>
      </c>
      <c r="BQ125" s="38" t="s">
        <v>3422</v>
      </c>
      <c r="BR125" s="38" t="s">
        <v>2326</v>
      </c>
      <c r="BS125" s="38" t="s">
        <v>2327</v>
      </c>
      <c r="BT125" s="38" t="s">
        <v>233</v>
      </c>
      <c r="BU125" s="38" t="s">
        <v>3424</v>
      </c>
      <c r="BV125" s="38" t="s">
        <v>156</v>
      </c>
      <c r="BW125" s="38" t="s">
        <v>3425</v>
      </c>
      <c r="BX125" s="38" t="s">
        <v>3426</v>
      </c>
      <c r="BY125" s="38" t="s">
        <v>1983</v>
      </c>
      <c r="BZ125" s="38" t="s">
        <v>1984</v>
      </c>
      <c r="CA125" s="38" t="s">
        <v>237</v>
      </c>
      <c r="CB125" s="38" t="s">
        <v>3427</v>
      </c>
      <c r="CC125" s="38" t="s">
        <v>156</v>
      </c>
      <c r="CD125" s="38" t="s">
        <v>3425</v>
      </c>
      <c r="CE125" s="38" t="s">
        <v>3426</v>
      </c>
      <c r="CF125" s="38" t="s">
        <v>1983</v>
      </c>
      <c r="CG125" s="38" t="s">
        <v>1984</v>
      </c>
      <c r="CH125" s="38" t="s">
        <v>237</v>
      </c>
      <c r="CI125" s="38" t="s">
        <v>3428</v>
      </c>
      <c r="CJ125" s="38" t="s">
        <v>280</v>
      </c>
      <c r="CK125" s="38" t="s">
        <v>173</v>
      </c>
      <c r="CL125" s="38" t="s">
        <v>171</v>
      </c>
      <c r="CM125" s="38" t="s">
        <v>154</v>
      </c>
      <c r="CN125" s="38" t="s">
        <v>200</v>
      </c>
      <c r="CO125" s="38" t="s">
        <v>2806</v>
      </c>
      <c r="CP125" s="38" t="s">
        <v>2808</v>
      </c>
      <c r="CQ125" s="38" t="s">
        <v>2807</v>
      </c>
      <c r="CR125" s="38" t="s">
        <v>2809</v>
      </c>
      <c r="CS125" s="38" t="s">
        <v>174</v>
      </c>
      <c r="CT125" s="38" t="s">
        <v>3340</v>
      </c>
      <c r="CU125" s="38" t="s">
        <v>201</v>
      </c>
      <c r="CV125" s="38" t="s">
        <v>190</v>
      </c>
      <c r="CW125" s="38" t="s">
        <v>156</v>
      </c>
      <c r="CX125" s="38" t="s">
        <v>202</v>
      </c>
      <c r="CY125" s="38" t="s">
        <v>183</v>
      </c>
      <c r="CZ125" s="38" t="s">
        <v>175</v>
      </c>
      <c r="DA125" s="38" t="s">
        <v>295</v>
      </c>
      <c r="DB125" s="38" t="s">
        <v>200</v>
      </c>
      <c r="DC125" s="38" t="s">
        <v>152</v>
      </c>
      <c r="DD125" s="38" t="s">
        <v>153</v>
      </c>
      <c r="DE125" s="38" t="s">
        <v>2811</v>
      </c>
      <c r="DF125" s="38" t="s">
        <v>2812</v>
      </c>
      <c r="DG125" s="38" t="s">
        <v>2951</v>
      </c>
      <c r="DH125" s="38" t="s">
        <v>2952</v>
      </c>
      <c r="DI125" s="38" t="s">
        <v>460</v>
      </c>
      <c r="DJ125" s="38" t="s">
        <v>364</v>
      </c>
      <c r="DK125" s="38" t="s">
        <v>3411</v>
      </c>
      <c r="DL125" s="38" t="s">
        <v>3411</v>
      </c>
      <c r="DM125" s="38" t="s">
        <v>3429</v>
      </c>
      <c r="DN125" s="38" t="s">
        <v>171</v>
      </c>
      <c r="DO125" s="38" t="s">
        <v>171</v>
      </c>
      <c r="DP125" s="38" t="s">
        <v>171</v>
      </c>
      <c r="DQ125" s="38" t="s">
        <v>171</v>
      </c>
      <c r="DR125" s="38" t="s">
        <v>3430</v>
      </c>
      <c r="DS125" s="38" t="s">
        <v>3431</v>
      </c>
      <c r="DT125" s="38" t="s">
        <v>3432</v>
      </c>
      <c r="DU125" s="38" t="s">
        <v>3177</v>
      </c>
      <c r="DV125" s="38" t="s">
        <v>3177</v>
      </c>
      <c r="DW125" s="38" t="s">
        <v>1082</v>
      </c>
      <c r="DX125" s="38" t="s">
        <v>1082</v>
      </c>
      <c r="DY125" s="38" t="s">
        <v>209</v>
      </c>
      <c r="DZ125" s="38" t="s">
        <v>171</v>
      </c>
    </row>
  </sheetData>
  <conditionalFormatting sqref="C$1:C$1048576">
    <cfRule type="duplicateValues" dxfId="0"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129"/>
  <sheetViews>
    <sheetView workbookViewId="0">
      <selection activeCell="I50" sqref="I50"/>
    </sheetView>
  </sheetViews>
  <sheetFormatPr defaultColWidth="9" defaultRowHeight="12.75"/>
  <cols>
    <col min="1" max="1" width="4.26666666666667" customWidth="1"/>
    <col min="2" max="2" width="17.1809523809524" customWidth="1"/>
    <col min="3" max="4" width="7" customWidth="1"/>
    <col min="5" max="5" width="22.8190476190476" customWidth="1"/>
    <col min="6" max="6" width="26.7238095238095" customWidth="1"/>
    <col min="7" max="7" width="11.2666666666667" customWidth="1"/>
    <col min="8" max="8" width="8" customWidth="1"/>
    <col min="9" max="9" width="35.1809523809524" customWidth="1"/>
    <col min="10" max="10" width="458.266666666667" customWidth="1"/>
    <col min="11" max="11" width="457" customWidth="1"/>
    <col min="12" max="12" width="34.1809523809524" customWidth="1"/>
  </cols>
  <sheetData>
    <row r="1" spans="1:12">
      <c r="A1" t="s">
        <v>3433</v>
      </c>
      <c r="B1" t="s">
        <v>3434</v>
      </c>
      <c r="C1" t="s">
        <v>3435</v>
      </c>
      <c r="D1" t="s">
        <v>3436</v>
      </c>
      <c r="E1" t="s">
        <v>3437</v>
      </c>
      <c r="F1" t="s">
        <v>3438</v>
      </c>
      <c r="G1" t="s">
        <v>3439</v>
      </c>
      <c r="H1" t="s">
        <v>3440</v>
      </c>
      <c r="I1" t="s">
        <v>3441</v>
      </c>
      <c r="J1" t="s">
        <v>3442</v>
      </c>
      <c r="K1" t="s">
        <v>3443</v>
      </c>
      <c r="L1" t="s">
        <v>3444</v>
      </c>
    </row>
    <row r="2" hidden="1" spans="1:12">
      <c r="A2" t="s">
        <v>156</v>
      </c>
      <c r="B2" t="s">
        <v>3445</v>
      </c>
      <c r="C2" t="s">
        <v>3446</v>
      </c>
      <c r="D2" t="s">
        <v>3447</v>
      </c>
      <c r="E2" t="s">
        <v>3448</v>
      </c>
      <c r="F2" t="s">
        <v>3449</v>
      </c>
      <c r="G2" t="s">
        <v>1944</v>
      </c>
      <c r="H2" t="s">
        <v>3450</v>
      </c>
      <c r="I2" t="s">
        <v>3451</v>
      </c>
      <c r="J2" t="s">
        <v>3452</v>
      </c>
      <c r="K2" t="s">
        <v>3452</v>
      </c>
      <c r="L2" t="s">
        <v>3453</v>
      </c>
    </row>
    <row r="3" hidden="1" spans="1:12">
      <c r="A3" t="s">
        <v>173</v>
      </c>
      <c r="B3" t="s">
        <v>3454</v>
      </c>
      <c r="C3" t="s">
        <v>3455</v>
      </c>
      <c r="D3" t="s">
        <v>3447</v>
      </c>
      <c r="E3" t="s">
        <v>3456</v>
      </c>
      <c r="F3" t="s">
        <v>3457</v>
      </c>
      <c r="G3" t="s">
        <v>2415</v>
      </c>
      <c r="H3" t="s">
        <v>3458</v>
      </c>
      <c r="I3" t="s">
        <v>3451</v>
      </c>
      <c r="J3" t="s">
        <v>3452</v>
      </c>
      <c r="K3" t="s">
        <v>3452</v>
      </c>
      <c r="L3" t="s">
        <v>3453</v>
      </c>
    </row>
    <row r="4" hidden="1" spans="1:12">
      <c r="A4" t="s">
        <v>198</v>
      </c>
      <c r="B4" t="s">
        <v>3459</v>
      </c>
      <c r="C4" t="s">
        <v>3460</v>
      </c>
      <c r="D4" t="s">
        <v>3447</v>
      </c>
      <c r="E4" t="s">
        <v>3461</v>
      </c>
      <c r="F4" t="s">
        <v>3462</v>
      </c>
      <c r="G4" t="s">
        <v>821</v>
      </c>
      <c r="H4" t="s">
        <v>3463</v>
      </c>
      <c r="I4" t="s">
        <v>3464</v>
      </c>
      <c r="J4" t="s">
        <v>3465</v>
      </c>
      <c r="K4" t="s">
        <v>3466</v>
      </c>
      <c r="L4" t="s">
        <v>3453</v>
      </c>
    </row>
    <row r="5" hidden="1" spans="1:12">
      <c r="A5" t="s">
        <v>684</v>
      </c>
      <c r="B5" t="s">
        <v>3467</v>
      </c>
      <c r="C5" t="s">
        <v>3455</v>
      </c>
      <c r="D5" t="s">
        <v>3447</v>
      </c>
      <c r="E5" t="s">
        <v>3468</v>
      </c>
      <c r="F5" t="s">
        <v>3469</v>
      </c>
      <c r="G5" t="s">
        <v>2258</v>
      </c>
      <c r="H5" t="s">
        <v>3470</v>
      </c>
      <c r="I5" t="s">
        <v>3451</v>
      </c>
      <c r="J5" t="s">
        <v>3452</v>
      </c>
      <c r="K5" t="s">
        <v>3452</v>
      </c>
      <c r="L5" t="s">
        <v>3453</v>
      </c>
    </row>
    <row r="6" hidden="1" spans="1:12">
      <c r="A6" t="s">
        <v>155</v>
      </c>
      <c r="B6" t="s">
        <v>3471</v>
      </c>
      <c r="C6" t="s">
        <v>3472</v>
      </c>
      <c r="D6" t="s">
        <v>3447</v>
      </c>
      <c r="E6" t="s">
        <v>3473</v>
      </c>
      <c r="F6" t="s">
        <v>3474</v>
      </c>
      <c r="G6" t="s">
        <v>1890</v>
      </c>
      <c r="H6" t="s">
        <v>3475</v>
      </c>
      <c r="I6" t="s">
        <v>3451</v>
      </c>
      <c r="J6" t="s">
        <v>3452</v>
      </c>
      <c r="K6" t="s">
        <v>3452</v>
      </c>
      <c r="L6" t="s">
        <v>3453</v>
      </c>
    </row>
    <row r="7" hidden="1" spans="1:12">
      <c r="A7" t="s">
        <v>3476</v>
      </c>
      <c r="B7" t="s">
        <v>3477</v>
      </c>
      <c r="C7" t="s">
        <v>3478</v>
      </c>
      <c r="D7" t="s">
        <v>3447</v>
      </c>
      <c r="E7" t="s">
        <v>3479</v>
      </c>
      <c r="F7" t="s">
        <v>3480</v>
      </c>
      <c r="G7" t="s">
        <v>2443</v>
      </c>
      <c r="H7" t="s">
        <v>3481</v>
      </c>
      <c r="I7" t="s">
        <v>3451</v>
      </c>
      <c r="J7" t="s">
        <v>3452</v>
      </c>
      <c r="K7" t="s">
        <v>3452</v>
      </c>
      <c r="L7" t="s">
        <v>3453</v>
      </c>
    </row>
    <row r="8" hidden="1" spans="1:12">
      <c r="A8" t="s">
        <v>3482</v>
      </c>
      <c r="B8" t="s">
        <v>3483</v>
      </c>
      <c r="C8" t="s">
        <v>3484</v>
      </c>
      <c r="D8" t="s">
        <v>3447</v>
      </c>
      <c r="E8" t="s">
        <v>3485</v>
      </c>
      <c r="F8" t="s">
        <v>3486</v>
      </c>
      <c r="G8" t="s">
        <v>1668</v>
      </c>
      <c r="H8" t="s">
        <v>3487</v>
      </c>
      <c r="I8" t="s">
        <v>3451</v>
      </c>
      <c r="J8" t="s">
        <v>3452</v>
      </c>
      <c r="K8" t="s">
        <v>3452</v>
      </c>
      <c r="L8" t="s">
        <v>3453</v>
      </c>
    </row>
    <row r="9" hidden="1" spans="1:12">
      <c r="A9" t="s">
        <v>3488</v>
      </c>
      <c r="B9" t="s">
        <v>3489</v>
      </c>
      <c r="C9" t="s">
        <v>3490</v>
      </c>
      <c r="D9" t="s">
        <v>3447</v>
      </c>
      <c r="E9" t="s">
        <v>3491</v>
      </c>
      <c r="F9" t="s">
        <v>3492</v>
      </c>
      <c r="G9" t="s">
        <v>2512</v>
      </c>
      <c r="H9" t="s">
        <v>3493</v>
      </c>
      <c r="I9" t="s">
        <v>3451</v>
      </c>
      <c r="J9" t="s">
        <v>3452</v>
      </c>
      <c r="K9" t="s">
        <v>3452</v>
      </c>
      <c r="L9" t="s">
        <v>3453</v>
      </c>
    </row>
    <row r="10" hidden="1" spans="1:12">
      <c r="A10" t="s">
        <v>3494</v>
      </c>
      <c r="B10" t="s">
        <v>3495</v>
      </c>
      <c r="C10" t="s">
        <v>3496</v>
      </c>
      <c r="D10" t="s">
        <v>3447</v>
      </c>
      <c r="E10" t="s">
        <v>3497</v>
      </c>
      <c r="F10" t="s">
        <v>3498</v>
      </c>
      <c r="G10" t="s">
        <v>3127</v>
      </c>
      <c r="H10" t="s">
        <v>3499</v>
      </c>
      <c r="I10" t="s">
        <v>3451</v>
      </c>
      <c r="J10" t="s">
        <v>3452</v>
      </c>
      <c r="K10" t="s">
        <v>3452</v>
      </c>
      <c r="L10" t="s">
        <v>3453</v>
      </c>
    </row>
    <row r="11" hidden="1" spans="1:12">
      <c r="A11" t="s">
        <v>794</v>
      </c>
      <c r="B11" t="s">
        <v>3500</v>
      </c>
      <c r="C11" t="s">
        <v>3501</v>
      </c>
      <c r="D11" t="s">
        <v>3447</v>
      </c>
      <c r="E11" t="s">
        <v>3502</v>
      </c>
      <c r="F11" t="s">
        <v>3503</v>
      </c>
      <c r="G11" t="s">
        <v>2751</v>
      </c>
      <c r="H11" t="s">
        <v>3504</v>
      </c>
      <c r="I11" t="s">
        <v>3464</v>
      </c>
      <c r="J11" t="s">
        <v>3505</v>
      </c>
      <c r="K11" t="s">
        <v>3506</v>
      </c>
      <c r="L11" t="s">
        <v>3453</v>
      </c>
    </row>
    <row r="12" hidden="1" spans="1:12">
      <c r="A12" t="s">
        <v>202</v>
      </c>
      <c r="B12" t="s">
        <v>3507</v>
      </c>
      <c r="C12" t="s">
        <v>3508</v>
      </c>
      <c r="D12" t="s">
        <v>3447</v>
      </c>
      <c r="E12" t="s">
        <v>3509</v>
      </c>
      <c r="F12" t="s">
        <v>3510</v>
      </c>
      <c r="G12" t="s">
        <v>3104</v>
      </c>
      <c r="H12" t="s">
        <v>3511</v>
      </c>
      <c r="I12" t="s">
        <v>3451</v>
      </c>
      <c r="J12" t="s">
        <v>3452</v>
      </c>
      <c r="K12" t="s">
        <v>3452</v>
      </c>
      <c r="L12" t="s">
        <v>3453</v>
      </c>
    </row>
    <row r="13" hidden="1" spans="1:12">
      <c r="A13" t="s">
        <v>183</v>
      </c>
      <c r="B13" t="s">
        <v>3512</v>
      </c>
      <c r="C13" t="s">
        <v>3513</v>
      </c>
      <c r="D13" t="s">
        <v>3447</v>
      </c>
      <c r="E13" t="s">
        <v>3514</v>
      </c>
      <c r="F13" t="s">
        <v>3515</v>
      </c>
      <c r="G13" t="s">
        <v>1965</v>
      </c>
      <c r="H13" t="s">
        <v>3516</v>
      </c>
      <c r="I13" t="s">
        <v>3451</v>
      </c>
      <c r="J13" t="s">
        <v>3452</v>
      </c>
      <c r="K13" t="s">
        <v>3452</v>
      </c>
      <c r="L13" t="s">
        <v>3453</v>
      </c>
    </row>
    <row r="14" hidden="1" spans="1:12">
      <c r="A14" t="s">
        <v>473</v>
      </c>
      <c r="B14" t="s">
        <v>3517</v>
      </c>
      <c r="C14" t="s">
        <v>3518</v>
      </c>
      <c r="D14" t="s">
        <v>3447</v>
      </c>
      <c r="E14" t="s">
        <v>3519</v>
      </c>
      <c r="F14" t="s">
        <v>3520</v>
      </c>
      <c r="G14" t="s">
        <v>2575</v>
      </c>
      <c r="H14" t="s">
        <v>3521</v>
      </c>
      <c r="I14" t="s">
        <v>3451</v>
      </c>
      <c r="J14" t="s">
        <v>3452</v>
      </c>
      <c r="K14" t="s">
        <v>3452</v>
      </c>
      <c r="L14" t="s">
        <v>3453</v>
      </c>
    </row>
    <row r="15" hidden="1" spans="1:12">
      <c r="A15" t="s">
        <v>158</v>
      </c>
      <c r="B15" t="s">
        <v>3522</v>
      </c>
      <c r="C15" t="s">
        <v>3523</v>
      </c>
      <c r="D15" t="s">
        <v>3447</v>
      </c>
      <c r="E15" t="s">
        <v>3524</v>
      </c>
      <c r="F15" t="s">
        <v>3525</v>
      </c>
      <c r="G15" t="s">
        <v>1465</v>
      </c>
      <c r="H15" t="s">
        <v>3526</v>
      </c>
      <c r="I15" t="s">
        <v>3451</v>
      </c>
      <c r="J15" t="s">
        <v>3452</v>
      </c>
      <c r="K15" t="s">
        <v>3452</v>
      </c>
      <c r="L15" t="s">
        <v>3453</v>
      </c>
    </row>
    <row r="16" hidden="1" spans="1:12">
      <c r="A16" t="s">
        <v>216</v>
      </c>
      <c r="B16" t="s">
        <v>3527</v>
      </c>
      <c r="C16" t="s">
        <v>3528</v>
      </c>
      <c r="D16" t="s">
        <v>3447</v>
      </c>
      <c r="E16" t="s">
        <v>3529</v>
      </c>
      <c r="F16" t="s">
        <v>3530</v>
      </c>
      <c r="G16" t="s">
        <v>2622</v>
      </c>
      <c r="H16" t="s">
        <v>3531</v>
      </c>
      <c r="I16" t="s">
        <v>3451</v>
      </c>
      <c r="J16" t="s">
        <v>3452</v>
      </c>
      <c r="K16" t="s">
        <v>3452</v>
      </c>
      <c r="L16" t="s">
        <v>3453</v>
      </c>
    </row>
    <row r="17" hidden="1" spans="1:12">
      <c r="A17" t="s">
        <v>253</v>
      </c>
      <c r="B17" t="s">
        <v>3532</v>
      </c>
      <c r="C17" t="s">
        <v>3533</v>
      </c>
      <c r="D17" t="s">
        <v>3447</v>
      </c>
      <c r="E17" t="s">
        <v>3534</v>
      </c>
      <c r="F17" t="s">
        <v>3535</v>
      </c>
      <c r="G17" t="s">
        <v>3287</v>
      </c>
      <c r="H17" t="s">
        <v>3536</v>
      </c>
      <c r="I17" t="s">
        <v>3451</v>
      </c>
      <c r="J17" t="s">
        <v>3452</v>
      </c>
      <c r="K17" t="s">
        <v>3452</v>
      </c>
      <c r="L17" t="s">
        <v>3453</v>
      </c>
    </row>
    <row r="18" hidden="1" spans="1:12">
      <c r="A18" t="s">
        <v>290</v>
      </c>
      <c r="B18" t="s">
        <v>3537</v>
      </c>
      <c r="C18" t="s">
        <v>3538</v>
      </c>
      <c r="D18" t="s">
        <v>3447</v>
      </c>
      <c r="E18" t="s">
        <v>3539</v>
      </c>
      <c r="F18" t="s">
        <v>3540</v>
      </c>
      <c r="G18" t="s">
        <v>1440</v>
      </c>
      <c r="H18" t="s">
        <v>3541</v>
      </c>
      <c r="I18" t="s">
        <v>3464</v>
      </c>
      <c r="J18" t="s">
        <v>3542</v>
      </c>
      <c r="K18" t="s">
        <v>3543</v>
      </c>
      <c r="L18" t="s">
        <v>3453</v>
      </c>
    </row>
    <row r="19" hidden="1" spans="1:12">
      <c r="A19" t="s">
        <v>324</v>
      </c>
      <c r="B19" t="s">
        <v>3544</v>
      </c>
      <c r="C19" t="s">
        <v>3545</v>
      </c>
      <c r="D19" t="s">
        <v>3447</v>
      </c>
      <c r="E19" t="s">
        <v>3546</v>
      </c>
      <c r="F19" t="s">
        <v>3547</v>
      </c>
      <c r="G19" t="s">
        <v>3222</v>
      </c>
      <c r="H19" t="s">
        <v>3548</v>
      </c>
      <c r="I19" t="s">
        <v>3451</v>
      </c>
      <c r="J19" t="s">
        <v>3452</v>
      </c>
      <c r="K19" t="s">
        <v>3452</v>
      </c>
      <c r="L19" t="s">
        <v>3453</v>
      </c>
    </row>
    <row r="20" hidden="1" spans="1:12">
      <c r="A20" t="s">
        <v>357</v>
      </c>
      <c r="B20" t="s">
        <v>3549</v>
      </c>
      <c r="C20" t="s">
        <v>3550</v>
      </c>
      <c r="D20" t="s">
        <v>3447</v>
      </c>
      <c r="E20" t="s">
        <v>3551</v>
      </c>
      <c r="F20" t="s">
        <v>3552</v>
      </c>
      <c r="G20" t="s">
        <v>1642</v>
      </c>
      <c r="H20" t="s">
        <v>3553</v>
      </c>
      <c r="I20" t="s">
        <v>3451</v>
      </c>
      <c r="J20" t="s">
        <v>3452</v>
      </c>
      <c r="K20" t="s">
        <v>3452</v>
      </c>
      <c r="L20" t="s">
        <v>3453</v>
      </c>
    </row>
    <row r="21" hidden="1" spans="1:12">
      <c r="A21" t="s">
        <v>387</v>
      </c>
      <c r="B21" t="s">
        <v>3554</v>
      </c>
      <c r="C21" t="s">
        <v>3555</v>
      </c>
      <c r="D21" t="s">
        <v>3447</v>
      </c>
      <c r="E21" t="s">
        <v>3556</v>
      </c>
      <c r="F21" t="s">
        <v>3557</v>
      </c>
      <c r="G21" t="s">
        <v>3018</v>
      </c>
      <c r="H21" t="s">
        <v>3558</v>
      </c>
      <c r="I21" t="s">
        <v>3451</v>
      </c>
      <c r="J21" t="s">
        <v>3452</v>
      </c>
      <c r="K21" t="s">
        <v>3452</v>
      </c>
      <c r="L21" t="s">
        <v>3453</v>
      </c>
    </row>
    <row r="22" hidden="1" spans="1:12">
      <c r="A22" t="s">
        <v>417</v>
      </c>
      <c r="B22" t="s">
        <v>3559</v>
      </c>
      <c r="C22" t="s">
        <v>3560</v>
      </c>
      <c r="D22" t="s">
        <v>3447</v>
      </c>
      <c r="E22" t="s">
        <v>3561</v>
      </c>
      <c r="F22" t="s">
        <v>3562</v>
      </c>
      <c r="G22" t="s">
        <v>925</v>
      </c>
      <c r="H22" t="s">
        <v>3563</v>
      </c>
      <c r="I22" t="s">
        <v>3451</v>
      </c>
      <c r="J22" t="s">
        <v>3452</v>
      </c>
      <c r="K22" t="s">
        <v>3452</v>
      </c>
      <c r="L22" t="s">
        <v>3453</v>
      </c>
    </row>
    <row r="23" hidden="1" spans="1:12">
      <c r="A23" t="s">
        <v>184</v>
      </c>
      <c r="B23" t="s">
        <v>3564</v>
      </c>
      <c r="C23" t="s">
        <v>3565</v>
      </c>
      <c r="D23" t="s">
        <v>3447</v>
      </c>
      <c r="E23" t="s">
        <v>3566</v>
      </c>
      <c r="F23" t="s">
        <v>3567</v>
      </c>
      <c r="G23" t="s">
        <v>2697</v>
      </c>
      <c r="H23" t="s">
        <v>3568</v>
      </c>
      <c r="I23" t="s">
        <v>3451</v>
      </c>
      <c r="J23" t="s">
        <v>3452</v>
      </c>
      <c r="K23" t="s">
        <v>3452</v>
      </c>
      <c r="L23" t="s">
        <v>3453</v>
      </c>
    </row>
    <row r="24" hidden="1" spans="1:12">
      <c r="A24" t="s">
        <v>469</v>
      </c>
      <c r="B24" t="s">
        <v>3569</v>
      </c>
      <c r="C24" t="s">
        <v>3570</v>
      </c>
      <c r="D24" t="s">
        <v>3571</v>
      </c>
      <c r="E24" t="s">
        <v>3572</v>
      </c>
      <c r="F24" t="s">
        <v>3573</v>
      </c>
      <c r="G24" t="s">
        <v>2536</v>
      </c>
      <c r="H24" t="s">
        <v>3574</v>
      </c>
      <c r="I24" t="s">
        <v>3451</v>
      </c>
      <c r="J24" t="s">
        <v>3452</v>
      </c>
      <c r="K24" t="s">
        <v>3452</v>
      </c>
      <c r="L24" t="s">
        <v>3453</v>
      </c>
    </row>
    <row r="25" hidden="1" spans="1:12">
      <c r="A25" t="s">
        <v>496</v>
      </c>
      <c r="B25" t="s">
        <v>3575</v>
      </c>
      <c r="C25" t="s">
        <v>3576</v>
      </c>
      <c r="D25" t="s">
        <v>3447</v>
      </c>
      <c r="E25" t="s">
        <v>3577</v>
      </c>
      <c r="F25" t="s">
        <v>3578</v>
      </c>
      <c r="G25" t="s">
        <v>413</v>
      </c>
      <c r="H25" t="s">
        <v>3579</v>
      </c>
      <c r="I25" t="s">
        <v>3451</v>
      </c>
      <c r="J25" t="s">
        <v>3452</v>
      </c>
      <c r="K25" t="s">
        <v>3452</v>
      </c>
      <c r="L25" t="s">
        <v>3453</v>
      </c>
    </row>
    <row r="26" hidden="1" spans="1:12">
      <c r="A26" t="s">
        <v>524</v>
      </c>
      <c r="B26" t="s">
        <v>3580</v>
      </c>
      <c r="C26" t="s">
        <v>3581</v>
      </c>
      <c r="D26" t="s">
        <v>3447</v>
      </c>
      <c r="E26" t="s">
        <v>3582</v>
      </c>
      <c r="F26" t="s">
        <v>3583</v>
      </c>
      <c r="G26" t="s">
        <v>2016</v>
      </c>
      <c r="H26" t="s">
        <v>3584</v>
      </c>
      <c r="I26" t="s">
        <v>3451</v>
      </c>
      <c r="J26" t="s">
        <v>3452</v>
      </c>
      <c r="K26" t="s">
        <v>3452</v>
      </c>
      <c r="L26" t="s">
        <v>3453</v>
      </c>
    </row>
    <row r="27" hidden="1" spans="1:12">
      <c r="A27" t="s">
        <v>552</v>
      </c>
      <c r="B27" t="s">
        <v>3585</v>
      </c>
      <c r="C27" t="s">
        <v>3586</v>
      </c>
      <c r="D27" t="s">
        <v>3447</v>
      </c>
      <c r="E27" t="s">
        <v>3587</v>
      </c>
      <c r="F27" t="s">
        <v>3588</v>
      </c>
      <c r="G27" t="s">
        <v>1549</v>
      </c>
      <c r="H27" t="s">
        <v>3589</v>
      </c>
      <c r="I27" t="s">
        <v>3451</v>
      </c>
      <c r="J27" t="s">
        <v>3452</v>
      </c>
      <c r="K27" t="s">
        <v>3452</v>
      </c>
      <c r="L27" t="s">
        <v>3453</v>
      </c>
    </row>
    <row r="28" hidden="1" spans="1:12">
      <c r="A28" t="s">
        <v>577</v>
      </c>
      <c r="B28" t="s">
        <v>3590</v>
      </c>
      <c r="C28" t="s">
        <v>3591</v>
      </c>
      <c r="D28" t="s">
        <v>3447</v>
      </c>
      <c r="E28" t="s">
        <v>3592</v>
      </c>
      <c r="F28" t="s">
        <v>3593</v>
      </c>
      <c r="G28" t="s">
        <v>1692</v>
      </c>
      <c r="H28" t="s">
        <v>3594</v>
      </c>
      <c r="I28" t="s">
        <v>3451</v>
      </c>
      <c r="J28" t="s">
        <v>3452</v>
      </c>
      <c r="K28" t="s">
        <v>3452</v>
      </c>
      <c r="L28" t="s">
        <v>3453</v>
      </c>
    </row>
    <row r="29" hidden="1" spans="1:12">
      <c r="A29" t="s">
        <v>595</v>
      </c>
      <c r="B29" t="s">
        <v>3595</v>
      </c>
      <c r="C29" t="s">
        <v>3570</v>
      </c>
      <c r="D29" t="s">
        <v>3447</v>
      </c>
      <c r="E29" t="s">
        <v>3596</v>
      </c>
      <c r="F29" t="s">
        <v>3597</v>
      </c>
      <c r="G29" t="s">
        <v>3409</v>
      </c>
      <c r="H29" t="s">
        <v>3598</v>
      </c>
      <c r="I29" t="s">
        <v>3451</v>
      </c>
      <c r="J29" t="s">
        <v>3452</v>
      </c>
      <c r="K29" t="s">
        <v>3452</v>
      </c>
      <c r="L29" t="s">
        <v>3453</v>
      </c>
    </row>
    <row r="30" hidden="1" spans="1:12">
      <c r="A30" t="s">
        <v>263</v>
      </c>
      <c r="B30" t="s">
        <v>3599</v>
      </c>
      <c r="C30" t="s">
        <v>3600</v>
      </c>
      <c r="D30" t="s">
        <v>3447</v>
      </c>
      <c r="E30" t="s">
        <v>3601</v>
      </c>
      <c r="F30" t="s">
        <v>3602</v>
      </c>
      <c r="G30" t="s">
        <v>2947</v>
      </c>
      <c r="H30" t="s">
        <v>3603</v>
      </c>
      <c r="I30" t="s">
        <v>3451</v>
      </c>
      <c r="J30" t="s">
        <v>3452</v>
      </c>
      <c r="K30" t="s">
        <v>3452</v>
      </c>
      <c r="L30" t="s">
        <v>3453</v>
      </c>
    </row>
    <row r="31" hidden="1" spans="1:12">
      <c r="A31" t="s">
        <v>643</v>
      </c>
      <c r="B31" t="s">
        <v>3604</v>
      </c>
      <c r="C31" t="s">
        <v>3605</v>
      </c>
      <c r="D31" t="s">
        <v>3447</v>
      </c>
      <c r="E31" t="s">
        <v>3606</v>
      </c>
      <c r="F31" t="s">
        <v>3597</v>
      </c>
      <c r="G31" t="s">
        <v>2317</v>
      </c>
      <c r="H31" t="s">
        <v>3607</v>
      </c>
      <c r="I31" t="s">
        <v>3451</v>
      </c>
      <c r="J31" t="s">
        <v>3452</v>
      </c>
      <c r="K31" t="s">
        <v>3452</v>
      </c>
      <c r="L31" t="s">
        <v>3453</v>
      </c>
    </row>
    <row r="32" hidden="1" spans="1:12">
      <c r="A32" t="s">
        <v>395</v>
      </c>
      <c r="B32" t="s">
        <v>3608</v>
      </c>
      <c r="C32" t="s">
        <v>3609</v>
      </c>
      <c r="D32" t="s">
        <v>3447</v>
      </c>
      <c r="E32" t="s">
        <v>3610</v>
      </c>
      <c r="F32" t="s">
        <v>3611</v>
      </c>
      <c r="G32" t="s">
        <v>1134</v>
      </c>
      <c r="H32" t="s">
        <v>3612</v>
      </c>
      <c r="I32" t="s">
        <v>3451</v>
      </c>
      <c r="J32" t="s">
        <v>3452</v>
      </c>
      <c r="K32" t="s">
        <v>3452</v>
      </c>
      <c r="L32" t="s">
        <v>3453</v>
      </c>
    </row>
    <row r="33" hidden="1" spans="1:12">
      <c r="A33" t="s">
        <v>246</v>
      </c>
      <c r="B33" t="s">
        <v>3613</v>
      </c>
      <c r="C33" t="s">
        <v>3614</v>
      </c>
      <c r="D33" t="s">
        <v>3447</v>
      </c>
      <c r="E33" t="s">
        <v>3615</v>
      </c>
      <c r="F33" t="s">
        <v>3616</v>
      </c>
      <c r="G33" t="s">
        <v>1160</v>
      </c>
      <c r="H33" t="s">
        <v>3617</v>
      </c>
      <c r="I33" t="s">
        <v>3451</v>
      </c>
      <c r="J33" t="s">
        <v>3452</v>
      </c>
      <c r="K33" t="s">
        <v>3452</v>
      </c>
      <c r="L33" t="s">
        <v>3453</v>
      </c>
    </row>
    <row r="34" hidden="1" spans="1:12">
      <c r="A34" t="s">
        <v>225</v>
      </c>
      <c r="B34" t="s">
        <v>3618</v>
      </c>
      <c r="C34" t="s">
        <v>3555</v>
      </c>
      <c r="D34" t="s">
        <v>3447</v>
      </c>
      <c r="E34" t="s">
        <v>3619</v>
      </c>
      <c r="F34" t="s">
        <v>3620</v>
      </c>
      <c r="G34" t="s">
        <v>2115</v>
      </c>
      <c r="H34" t="s">
        <v>3621</v>
      </c>
      <c r="I34" t="s">
        <v>3451</v>
      </c>
      <c r="J34" t="s">
        <v>3452</v>
      </c>
      <c r="K34" t="s">
        <v>3452</v>
      </c>
      <c r="L34" t="s">
        <v>3453</v>
      </c>
    </row>
    <row r="35" hidden="1" spans="1:12">
      <c r="A35" t="s">
        <v>1048</v>
      </c>
      <c r="B35" t="s">
        <v>3622</v>
      </c>
      <c r="C35" t="s">
        <v>3623</v>
      </c>
      <c r="D35" t="s">
        <v>3447</v>
      </c>
      <c r="E35" t="s">
        <v>3624</v>
      </c>
      <c r="F35" t="s">
        <v>3625</v>
      </c>
      <c r="G35" t="s">
        <v>1573</v>
      </c>
      <c r="H35" t="s">
        <v>3626</v>
      </c>
      <c r="I35" t="s">
        <v>3451</v>
      </c>
      <c r="J35" t="s">
        <v>3452</v>
      </c>
      <c r="K35" t="s">
        <v>3452</v>
      </c>
      <c r="L35" t="s">
        <v>3453</v>
      </c>
    </row>
    <row r="36" hidden="1" spans="1:12">
      <c r="A36" t="s">
        <v>1082</v>
      </c>
      <c r="B36" t="s">
        <v>3627</v>
      </c>
      <c r="C36" t="s">
        <v>3628</v>
      </c>
      <c r="D36" t="s">
        <v>3447</v>
      </c>
      <c r="E36" t="s">
        <v>3629</v>
      </c>
      <c r="F36" t="s">
        <v>3630</v>
      </c>
      <c r="G36" t="s">
        <v>2782</v>
      </c>
      <c r="H36" t="s">
        <v>3631</v>
      </c>
      <c r="I36" t="s">
        <v>3464</v>
      </c>
      <c r="J36" t="s">
        <v>3632</v>
      </c>
      <c r="K36" t="s">
        <v>3633</v>
      </c>
      <c r="L36" t="s">
        <v>3453</v>
      </c>
    </row>
    <row r="37" hidden="1" spans="1:12">
      <c r="A37" t="s">
        <v>351</v>
      </c>
      <c r="B37" t="s">
        <v>3634</v>
      </c>
      <c r="C37" t="s">
        <v>3635</v>
      </c>
      <c r="D37" t="s">
        <v>3447</v>
      </c>
      <c r="E37" t="s">
        <v>3636</v>
      </c>
      <c r="F37" t="s">
        <v>3637</v>
      </c>
      <c r="G37" t="s">
        <v>897</v>
      </c>
      <c r="H37" t="s">
        <v>3638</v>
      </c>
      <c r="I37" t="s">
        <v>3451</v>
      </c>
      <c r="J37" t="s">
        <v>3452</v>
      </c>
      <c r="K37" t="s">
        <v>3452</v>
      </c>
      <c r="L37" t="s">
        <v>3453</v>
      </c>
    </row>
    <row r="38" hidden="1" spans="1:12">
      <c r="A38" t="s">
        <v>983</v>
      </c>
      <c r="B38" t="s">
        <v>3639</v>
      </c>
      <c r="C38" t="s">
        <v>3640</v>
      </c>
      <c r="D38" t="s">
        <v>3447</v>
      </c>
      <c r="E38" t="s">
        <v>3641</v>
      </c>
      <c r="F38" t="s">
        <v>3557</v>
      </c>
      <c r="G38" t="s">
        <v>3312</v>
      </c>
      <c r="H38" t="s">
        <v>3642</v>
      </c>
      <c r="I38" t="s">
        <v>3451</v>
      </c>
      <c r="J38" t="s">
        <v>3452</v>
      </c>
      <c r="K38" t="s">
        <v>3452</v>
      </c>
      <c r="L38" t="s">
        <v>3453</v>
      </c>
    </row>
    <row r="39" hidden="1" spans="1:12">
      <c r="A39" t="s">
        <v>1163</v>
      </c>
      <c r="B39" t="s">
        <v>3643</v>
      </c>
      <c r="C39" t="s">
        <v>3644</v>
      </c>
      <c r="D39" t="s">
        <v>3447</v>
      </c>
      <c r="E39" t="s">
        <v>3645</v>
      </c>
      <c r="F39" t="s">
        <v>3646</v>
      </c>
      <c r="G39" t="s">
        <v>3150</v>
      </c>
      <c r="H39" t="s">
        <v>3647</v>
      </c>
      <c r="I39" t="s">
        <v>3451</v>
      </c>
      <c r="J39" t="s">
        <v>3452</v>
      </c>
      <c r="K39" t="s">
        <v>3452</v>
      </c>
      <c r="L39" t="s">
        <v>3453</v>
      </c>
    </row>
    <row r="40" hidden="1" spans="1:12">
      <c r="A40" t="s">
        <v>3648</v>
      </c>
      <c r="B40" t="s">
        <v>3649</v>
      </c>
      <c r="C40" t="s">
        <v>3650</v>
      </c>
      <c r="D40" t="s">
        <v>3447</v>
      </c>
      <c r="E40" t="s">
        <v>3651</v>
      </c>
      <c r="F40" t="s">
        <v>3652</v>
      </c>
      <c r="G40" t="s">
        <v>1300</v>
      </c>
      <c r="H40" t="s">
        <v>3653</v>
      </c>
      <c r="I40" t="s">
        <v>3451</v>
      </c>
      <c r="J40" t="s">
        <v>3452</v>
      </c>
      <c r="K40" t="s">
        <v>3452</v>
      </c>
      <c r="L40" t="s">
        <v>3453</v>
      </c>
    </row>
    <row r="41" hidden="1" spans="1:12">
      <c r="A41" t="s">
        <v>331</v>
      </c>
      <c r="B41" t="s">
        <v>3654</v>
      </c>
      <c r="C41" t="s">
        <v>3655</v>
      </c>
      <c r="D41" t="s">
        <v>3447</v>
      </c>
      <c r="E41" t="s">
        <v>3656</v>
      </c>
      <c r="F41" t="s">
        <v>3657</v>
      </c>
      <c r="G41" t="s">
        <v>1280</v>
      </c>
      <c r="H41" t="s">
        <v>3658</v>
      </c>
      <c r="I41" t="s">
        <v>3451</v>
      </c>
      <c r="J41" t="s">
        <v>3452</v>
      </c>
      <c r="K41" t="s">
        <v>3452</v>
      </c>
      <c r="L41" t="s">
        <v>3453</v>
      </c>
    </row>
    <row r="42" hidden="1" spans="1:12">
      <c r="A42" t="s">
        <v>463</v>
      </c>
      <c r="B42" t="s">
        <v>3659</v>
      </c>
      <c r="C42" t="s">
        <v>3660</v>
      </c>
      <c r="D42" t="s">
        <v>3447</v>
      </c>
      <c r="E42" t="s">
        <v>3661</v>
      </c>
      <c r="F42" t="s">
        <v>3662</v>
      </c>
      <c r="G42" t="s">
        <v>1104</v>
      </c>
      <c r="H42" t="s">
        <v>3663</v>
      </c>
      <c r="I42" t="s">
        <v>3451</v>
      </c>
      <c r="J42" t="s">
        <v>3452</v>
      </c>
      <c r="K42" t="s">
        <v>3452</v>
      </c>
      <c r="L42" t="s">
        <v>3453</v>
      </c>
    </row>
    <row r="43" hidden="1" spans="1:12">
      <c r="A43" t="s">
        <v>319</v>
      </c>
      <c r="B43" t="s">
        <v>3664</v>
      </c>
      <c r="C43" t="s">
        <v>3665</v>
      </c>
      <c r="D43" t="s">
        <v>3447</v>
      </c>
      <c r="E43" t="s">
        <v>3666</v>
      </c>
      <c r="F43" t="s">
        <v>3667</v>
      </c>
      <c r="G43" t="s">
        <v>1410</v>
      </c>
      <c r="H43" t="s">
        <v>3668</v>
      </c>
      <c r="I43" t="s">
        <v>3464</v>
      </c>
      <c r="J43" t="s">
        <v>3669</v>
      </c>
      <c r="K43" t="s">
        <v>3670</v>
      </c>
      <c r="L43" t="s">
        <v>3453</v>
      </c>
    </row>
    <row r="44" hidden="1" spans="1:12">
      <c r="A44" t="s">
        <v>895</v>
      </c>
      <c r="B44" t="s">
        <v>3671</v>
      </c>
      <c r="C44" t="s">
        <v>3672</v>
      </c>
      <c r="D44" t="s">
        <v>3571</v>
      </c>
      <c r="E44" t="s">
        <v>3572</v>
      </c>
      <c r="F44" t="s">
        <v>3673</v>
      </c>
      <c r="G44" t="s">
        <v>3039</v>
      </c>
      <c r="H44" t="s">
        <v>3674</v>
      </c>
      <c r="I44" t="s">
        <v>3451</v>
      </c>
      <c r="J44" t="s">
        <v>3452</v>
      </c>
      <c r="K44" t="s">
        <v>3452</v>
      </c>
      <c r="L44" t="s">
        <v>3453</v>
      </c>
    </row>
    <row r="45" hidden="1" spans="1:12">
      <c r="A45" t="s">
        <v>819</v>
      </c>
      <c r="B45" t="s">
        <v>3675</v>
      </c>
      <c r="C45" t="s">
        <v>3533</v>
      </c>
      <c r="D45" t="s">
        <v>3447</v>
      </c>
      <c r="E45" t="s">
        <v>3676</v>
      </c>
      <c r="F45" t="s">
        <v>3677</v>
      </c>
      <c r="G45" t="s">
        <v>2803</v>
      </c>
      <c r="H45" t="s">
        <v>3678</v>
      </c>
      <c r="I45" t="s">
        <v>3451</v>
      </c>
      <c r="J45" t="s">
        <v>3452</v>
      </c>
      <c r="K45" t="s">
        <v>3452</v>
      </c>
      <c r="L45" t="s">
        <v>3453</v>
      </c>
    </row>
    <row r="46" hidden="1" spans="1:12">
      <c r="A46" t="s">
        <v>949</v>
      </c>
      <c r="B46" t="s">
        <v>3679</v>
      </c>
      <c r="C46" t="s">
        <v>3680</v>
      </c>
      <c r="D46" t="s">
        <v>3447</v>
      </c>
      <c r="E46" t="s">
        <v>3681</v>
      </c>
      <c r="F46" t="s">
        <v>3682</v>
      </c>
      <c r="G46" t="s">
        <v>3385</v>
      </c>
      <c r="H46" t="s">
        <v>3683</v>
      </c>
      <c r="I46" t="s">
        <v>3451</v>
      </c>
      <c r="J46" t="s">
        <v>3452</v>
      </c>
      <c r="K46" t="s">
        <v>3452</v>
      </c>
      <c r="L46" t="s">
        <v>3453</v>
      </c>
    </row>
    <row r="47" hidden="1" spans="1:12">
      <c r="A47" t="s">
        <v>3684</v>
      </c>
      <c r="B47" t="s">
        <v>3685</v>
      </c>
      <c r="C47" t="s">
        <v>3686</v>
      </c>
      <c r="D47" t="s">
        <v>3447</v>
      </c>
      <c r="E47" t="s">
        <v>3687</v>
      </c>
      <c r="F47" t="s">
        <v>3688</v>
      </c>
      <c r="G47" t="s">
        <v>2971</v>
      </c>
      <c r="H47" t="s">
        <v>3689</v>
      </c>
      <c r="I47" t="s">
        <v>3451</v>
      </c>
      <c r="J47" t="s">
        <v>3452</v>
      </c>
      <c r="K47" t="s">
        <v>3452</v>
      </c>
      <c r="L47" t="s">
        <v>3453</v>
      </c>
    </row>
    <row r="48" hidden="1" spans="1:12">
      <c r="A48" t="s">
        <v>3690</v>
      </c>
      <c r="B48" t="s">
        <v>3691</v>
      </c>
      <c r="C48" t="s">
        <v>3692</v>
      </c>
      <c r="D48" t="s">
        <v>3447</v>
      </c>
      <c r="E48" t="s">
        <v>3693</v>
      </c>
      <c r="F48" t="s">
        <v>3694</v>
      </c>
      <c r="G48" t="s">
        <v>1043</v>
      </c>
      <c r="H48" t="s">
        <v>3695</v>
      </c>
      <c r="I48" t="s">
        <v>3451</v>
      </c>
      <c r="J48" t="s">
        <v>3452</v>
      </c>
      <c r="K48" t="s">
        <v>3452</v>
      </c>
      <c r="L48" t="s">
        <v>3453</v>
      </c>
    </row>
    <row r="49" hidden="1" spans="1:12">
      <c r="A49" t="s">
        <v>3696</v>
      </c>
      <c r="B49" t="s">
        <v>3697</v>
      </c>
      <c r="C49" t="s">
        <v>3698</v>
      </c>
      <c r="D49" t="s">
        <v>3447</v>
      </c>
      <c r="E49" t="s">
        <v>3699</v>
      </c>
      <c r="F49" t="s">
        <v>3700</v>
      </c>
      <c r="G49" t="s">
        <v>519</v>
      </c>
      <c r="H49" t="s">
        <v>3701</v>
      </c>
      <c r="I49" t="s">
        <v>3451</v>
      </c>
      <c r="J49" t="s">
        <v>3452</v>
      </c>
      <c r="K49" t="s">
        <v>3452</v>
      </c>
      <c r="L49" t="s">
        <v>3453</v>
      </c>
    </row>
    <row r="50" spans="1:12">
      <c r="A50" t="s">
        <v>3702</v>
      </c>
      <c r="B50" t="s">
        <v>3703</v>
      </c>
      <c r="C50" t="s">
        <v>3704</v>
      </c>
      <c r="D50" t="s">
        <v>3447</v>
      </c>
      <c r="E50" t="s">
        <v>3705</v>
      </c>
      <c r="F50" t="s">
        <v>3706</v>
      </c>
      <c r="G50" t="s">
        <v>710</v>
      </c>
      <c r="H50" t="s">
        <v>3707</v>
      </c>
      <c r="I50" t="s">
        <v>3451</v>
      </c>
      <c r="J50" t="s">
        <v>3452</v>
      </c>
      <c r="K50" t="s">
        <v>3452</v>
      </c>
      <c r="L50" t="s">
        <v>3453</v>
      </c>
    </row>
    <row r="51" hidden="1" spans="1:12">
      <c r="A51" t="s">
        <v>3177</v>
      </c>
      <c r="B51" t="s">
        <v>3708</v>
      </c>
      <c r="C51" t="s">
        <v>3709</v>
      </c>
      <c r="D51" t="s">
        <v>3447</v>
      </c>
      <c r="E51" t="s">
        <v>3710</v>
      </c>
      <c r="F51" t="s">
        <v>3711</v>
      </c>
      <c r="G51" t="s">
        <v>548</v>
      </c>
      <c r="H51" t="s">
        <v>3712</v>
      </c>
      <c r="I51" t="s">
        <v>3451</v>
      </c>
      <c r="J51" t="s">
        <v>3452</v>
      </c>
      <c r="K51" t="s">
        <v>3452</v>
      </c>
      <c r="L51" t="s">
        <v>3453</v>
      </c>
    </row>
    <row r="52" hidden="1" spans="1:12">
      <c r="A52" t="s">
        <v>380</v>
      </c>
      <c r="B52" t="s">
        <v>3713</v>
      </c>
      <c r="C52" t="s">
        <v>3714</v>
      </c>
      <c r="D52" t="s">
        <v>3447</v>
      </c>
      <c r="E52" t="s">
        <v>3715</v>
      </c>
      <c r="F52" t="s">
        <v>3716</v>
      </c>
      <c r="G52" t="s">
        <v>1011</v>
      </c>
      <c r="H52" t="s">
        <v>3717</v>
      </c>
      <c r="I52" t="s">
        <v>3451</v>
      </c>
      <c r="J52" t="s">
        <v>3452</v>
      </c>
      <c r="K52" t="s">
        <v>3452</v>
      </c>
      <c r="L52" t="s">
        <v>3453</v>
      </c>
    </row>
    <row r="53" hidden="1" spans="1:12">
      <c r="A53" t="s">
        <v>3718</v>
      </c>
      <c r="B53" t="s">
        <v>3719</v>
      </c>
      <c r="C53" t="s">
        <v>3600</v>
      </c>
      <c r="D53" t="s">
        <v>3447</v>
      </c>
      <c r="E53" t="s">
        <v>3720</v>
      </c>
      <c r="F53" t="s">
        <v>3721</v>
      </c>
      <c r="G53" t="s">
        <v>382</v>
      </c>
      <c r="H53" t="s">
        <v>3722</v>
      </c>
      <c r="I53" t="s">
        <v>3451</v>
      </c>
      <c r="J53" t="s">
        <v>3452</v>
      </c>
      <c r="K53" t="s">
        <v>3452</v>
      </c>
      <c r="L53" t="s">
        <v>3453</v>
      </c>
    </row>
    <row r="54" hidden="1" spans="1:12">
      <c r="A54" t="s">
        <v>923</v>
      </c>
      <c r="B54" t="s">
        <v>3723</v>
      </c>
      <c r="C54" t="s">
        <v>3724</v>
      </c>
      <c r="D54" t="s">
        <v>3447</v>
      </c>
      <c r="E54" t="s">
        <v>3725</v>
      </c>
      <c r="F54" t="s">
        <v>3726</v>
      </c>
      <c r="G54" t="s">
        <v>353</v>
      </c>
      <c r="H54" t="s">
        <v>3727</v>
      </c>
      <c r="I54" t="s">
        <v>3451</v>
      </c>
      <c r="J54" t="s">
        <v>3452</v>
      </c>
      <c r="K54" t="s">
        <v>3452</v>
      </c>
      <c r="L54" t="s">
        <v>3453</v>
      </c>
    </row>
    <row r="55" hidden="1" spans="1:12">
      <c r="A55" t="s">
        <v>3728</v>
      </c>
      <c r="B55" t="s">
        <v>3729</v>
      </c>
      <c r="C55" t="s">
        <v>3576</v>
      </c>
      <c r="D55" t="s">
        <v>3447</v>
      </c>
      <c r="E55" t="s">
        <v>3730</v>
      </c>
      <c r="F55" t="s">
        <v>3731</v>
      </c>
      <c r="G55" t="s">
        <v>3337</v>
      </c>
      <c r="H55" t="s">
        <v>3732</v>
      </c>
      <c r="I55" t="s">
        <v>3451</v>
      </c>
      <c r="J55" t="s">
        <v>3452</v>
      </c>
      <c r="K55" t="s">
        <v>3452</v>
      </c>
      <c r="L55" t="s">
        <v>3453</v>
      </c>
    </row>
    <row r="56" hidden="1" spans="1:12">
      <c r="A56" t="s">
        <v>3733</v>
      </c>
      <c r="B56" t="s">
        <v>3734</v>
      </c>
      <c r="C56" t="s">
        <v>3655</v>
      </c>
      <c r="D56" t="s">
        <v>3447</v>
      </c>
      <c r="E56" t="s">
        <v>3735</v>
      </c>
      <c r="F56" t="s">
        <v>3557</v>
      </c>
      <c r="G56" t="s">
        <v>211</v>
      </c>
      <c r="H56" t="s">
        <v>3736</v>
      </c>
      <c r="I56" t="s">
        <v>3451</v>
      </c>
      <c r="J56" t="s">
        <v>3452</v>
      </c>
      <c r="K56" t="s">
        <v>3452</v>
      </c>
      <c r="L56" t="s">
        <v>3453</v>
      </c>
    </row>
    <row r="57" hidden="1" spans="1:12">
      <c r="A57" t="s">
        <v>3737</v>
      </c>
      <c r="B57" t="s">
        <v>3738</v>
      </c>
      <c r="C57" t="s">
        <v>3581</v>
      </c>
      <c r="D57" t="s">
        <v>3571</v>
      </c>
      <c r="E57" t="s">
        <v>3572</v>
      </c>
      <c r="F57" t="s">
        <v>3515</v>
      </c>
      <c r="G57" t="s">
        <v>617</v>
      </c>
      <c r="H57" t="s">
        <v>3739</v>
      </c>
      <c r="I57" t="s">
        <v>3451</v>
      </c>
      <c r="J57" t="s">
        <v>3452</v>
      </c>
      <c r="K57" t="s">
        <v>3452</v>
      </c>
      <c r="L57" t="s">
        <v>3453</v>
      </c>
    </row>
    <row r="58" hidden="1" spans="1:12">
      <c r="A58" t="s">
        <v>3740</v>
      </c>
      <c r="B58" t="s">
        <v>3741</v>
      </c>
      <c r="C58" t="s">
        <v>3655</v>
      </c>
      <c r="D58" t="s">
        <v>3447</v>
      </c>
      <c r="E58" t="s">
        <v>3742</v>
      </c>
      <c r="F58" t="s">
        <v>3557</v>
      </c>
      <c r="G58" t="s">
        <v>287</v>
      </c>
      <c r="H58" t="s">
        <v>3743</v>
      </c>
      <c r="I58" t="s">
        <v>3451</v>
      </c>
      <c r="J58" t="s">
        <v>3452</v>
      </c>
      <c r="K58" t="s">
        <v>3452</v>
      </c>
      <c r="L58" t="s">
        <v>3453</v>
      </c>
    </row>
    <row r="59" hidden="1" spans="1:12">
      <c r="A59" t="s">
        <v>3744</v>
      </c>
      <c r="B59" t="s">
        <v>3745</v>
      </c>
      <c r="C59" t="s">
        <v>3565</v>
      </c>
      <c r="D59" t="s">
        <v>3447</v>
      </c>
      <c r="E59" t="s">
        <v>3746</v>
      </c>
      <c r="F59" t="s">
        <v>3747</v>
      </c>
      <c r="G59" t="s">
        <v>985</v>
      </c>
      <c r="H59" t="s">
        <v>3748</v>
      </c>
      <c r="I59" t="s">
        <v>3451</v>
      </c>
      <c r="J59" t="s">
        <v>3452</v>
      </c>
      <c r="K59" t="s">
        <v>3452</v>
      </c>
      <c r="L59" t="s">
        <v>3453</v>
      </c>
    </row>
    <row r="60" hidden="1" spans="1:12">
      <c r="A60" t="s">
        <v>3749</v>
      </c>
      <c r="B60" t="s">
        <v>3750</v>
      </c>
      <c r="C60" t="s">
        <v>3751</v>
      </c>
      <c r="D60" t="s">
        <v>3447</v>
      </c>
      <c r="E60" t="s">
        <v>3752</v>
      </c>
      <c r="F60" t="s">
        <v>3731</v>
      </c>
      <c r="G60" t="s">
        <v>1185</v>
      </c>
      <c r="H60" t="s">
        <v>3753</v>
      </c>
      <c r="I60" t="s">
        <v>3464</v>
      </c>
      <c r="J60" t="s">
        <v>3754</v>
      </c>
      <c r="K60" t="s">
        <v>3755</v>
      </c>
      <c r="L60" t="s">
        <v>3453</v>
      </c>
    </row>
    <row r="61" hidden="1" spans="1:12">
      <c r="A61" t="s">
        <v>3756</v>
      </c>
      <c r="B61" t="s">
        <v>3757</v>
      </c>
      <c r="C61" t="s">
        <v>3581</v>
      </c>
      <c r="D61" t="s">
        <v>3447</v>
      </c>
      <c r="E61" t="s">
        <v>3758</v>
      </c>
      <c r="F61" t="s">
        <v>3611</v>
      </c>
      <c r="G61" t="s">
        <v>2041</v>
      </c>
      <c r="H61" t="s">
        <v>3759</v>
      </c>
      <c r="I61" t="s">
        <v>3451</v>
      </c>
      <c r="J61" t="s">
        <v>3452</v>
      </c>
      <c r="K61" t="s">
        <v>3452</v>
      </c>
      <c r="L61" t="s">
        <v>3453</v>
      </c>
    </row>
    <row r="62" hidden="1" spans="1:12">
      <c r="A62" t="s">
        <v>208</v>
      </c>
      <c r="B62" t="s">
        <v>3760</v>
      </c>
      <c r="C62" t="s">
        <v>3555</v>
      </c>
      <c r="D62" t="s">
        <v>3447</v>
      </c>
      <c r="E62" t="s">
        <v>3761</v>
      </c>
      <c r="F62" t="s">
        <v>3762</v>
      </c>
      <c r="G62" t="s">
        <v>591</v>
      </c>
      <c r="H62" t="s">
        <v>3763</v>
      </c>
      <c r="I62" t="s">
        <v>3451</v>
      </c>
      <c r="J62" t="s">
        <v>3452</v>
      </c>
      <c r="K62" t="s">
        <v>3452</v>
      </c>
      <c r="L62" t="s">
        <v>3453</v>
      </c>
    </row>
    <row r="63" hidden="1" spans="1:12">
      <c r="A63" t="s">
        <v>1183</v>
      </c>
      <c r="B63" t="s">
        <v>3764</v>
      </c>
      <c r="C63" t="s">
        <v>3765</v>
      </c>
      <c r="D63" t="s">
        <v>3447</v>
      </c>
      <c r="E63" t="s">
        <v>3766</v>
      </c>
      <c r="F63" t="s">
        <v>3767</v>
      </c>
      <c r="G63" t="s">
        <v>1613</v>
      </c>
      <c r="H63" t="s">
        <v>3768</v>
      </c>
      <c r="I63" t="s">
        <v>3451</v>
      </c>
      <c r="J63" t="s">
        <v>3452</v>
      </c>
      <c r="K63" t="s">
        <v>3452</v>
      </c>
      <c r="L63" t="s">
        <v>3453</v>
      </c>
    </row>
    <row r="64" hidden="1" spans="1:12">
      <c r="A64" t="s">
        <v>3769</v>
      </c>
      <c r="B64" t="s">
        <v>3770</v>
      </c>
      <c r="C64" t="s">
        <v>3771</v>
      </c>
      <c r="D64" t="s">
        <v>3447</v>
      </c>
      <c r="E64" t="s">
        <v>3772</v>
      </c>
      <c r="F64" t="s">
        <v>3773</v>
      </c>
      <c r="G64" t="s">
        <v>672</v>
      </c>
      <c r="H64" t="s">
        <v>3774</v>
      </c>
      <c r="I64" t="s">
        <v>3451</v>
      </c>
      <c r="J64" t="s">
        <v>3452</v>
      </c>
      <c r="K64" t="s">
        <v>3452</v>
      </c>
      <c r="L64" t="s">
        <v>3453</v>
      </c>
    </row>
    <row r="65" hidden="1" spans="1:12">
      <c r="A65" t="s">
        <v>3775</v>
      </c>
      <c r="B65" t="s">
        <v>3776</v>
      </c>
      <c r="C65" t="s">
        <v>3777</v>
      </c>
      <c r="D65" t="s">
        <v>3571</v>
      </c>
      <c r="E65" t="s">
        <v>3572</v>
      </c>
      <c r="F65" t="s">
        <v>3778</v>
      </c>
      <c r="G65" t="s">
        <v>3199</v>
      </c>
      <c r="H65" t="s">
        <v>3779</v>
      </c>
      <c r="I65" t="s">
        <v>3451</v>
      </c>
      <c r="J65" t="s">
        <v>3452</v>
      </c>
      <c r="K65" t="s">
        <v>3452</v>
      </c>
      <c r="L65" t="s">
        <v>3453</v>
      </c>
    </row>
    <row r="66" hidden="1" spans="1:12">
      <c r="A66" t="s">
        <v>285</v>
      </c>
      <c r="B66" t="s">
        <v>3780</v>
      </c>
      <c r="C66" t="s">
        <v>3781</v>
      </c>
      <c r="D66" t="s">
        <v>3447</v>
      </c>
      <c r="E66" t="s">
        <v>3782</v>
      </c>
      <c r="F66" t="s">
        <v>3783</v>
      </c>
      <c r="G66" t="s">
        <v>248</v>
      </c>
      <c r="H66" t="s">
        <v>3784</v>
      </c>
      <c r="I66" t="s">
        <v>3451</v>
      </c>
      <c r="J66" t="s">
        <v>3452</v>
      </c>
      <c r="K66" t="s">
        <v>3452</v>
      </c>
      <c r="L66" t="s">
        <v>3453</v>
      </c>
    </row>
    <row r="67" hidden="1" spans="1:12">
      <c r="A67" t="s">
        <v>3785</v>
      </c>
      <c r="B67" t="s">
        <v>3786</v>
      </c>
      <c r="C67" t="s">
        <v>3787</v>
      </c>
      <c r="D67" t="s">
        <v>3447</v>
      </c>
      <c r="E67" t="s">
        <v>3788</v>
      </c>
      <c r="F67" t="s">
        <v>3789</v>
      </c>
      <c r="G67" t="s">
        <v>465</v>
      </c>
      <c r="H67" t="s">
        <v>3790</v>
      </c>
      <c r="I67" t="s">
        <v>3451</v>
      </c>
      <c r="J67" t="s">
        <v>3452</v>
      </c>
      <c r="K67" t="s">
        <v>3452</v>
      </c>
      <c r="L67" t="s">
        <v>3453</v>
      </c>
    </row>
    <row r="68" hidden="1" spans="1:12">
      <c r="A68" t="s">
        <v>3791</v>
      </c>
      <c r="B68" t="s">
        <v>3792</v>
      </c>
      <c r="C68" t="s">
        <v>3793</v>
      </c>
      <c r="D68" t="s">
        <v>3447</v>
      </c>
      <c r="E68" t="s">
        <v>3794</v>
      </c>
      <c r="F68" t="s">
        <v>3795</v>
      </c>
      <c r="G68" t="s">
        <v>2487</v>
      </c>
      <c r="H68" t="s">
        <v>3796</v>
      </c>
      <c r="I68" t="s">
        <v>3451</v>
      </c>
      <c r="J68" t="s">
        <v>3452</v>
      </c>
      <c r="K68" t="s">
        <v>3452</v>
      </c>
      <c r="L68" t="s">
        <v>3453</v>
      </c>
    </row>
    <row r="69" hidden="1" spans="1:12">
      <c r="A69" t="s">
        <v>3797</v>
      </c>
      <c r="B69" t="s">
        <v>3798</v>
      </c>
      <c r="C69" t="s">
        <v>3513</v>
      </c>
      <c r="D69" t="s">
        <v>3447</v>
      </c>
      <c r="E69" t="s">
        <v>3799</v>
      </c>
      <c r="F69" t="s">
        <v>3800</v>
      </c>
      <c r="G69" t="s">
        <v>2198</v>
      </c>
      <c r="H69" t="s">
        <v>3801</v>
      </c>
      <c r="I69" t="s">
        <v>3451</v>
      </c>
      <c r="J69" t="s">
        <v>3452</v>
      </c>
      <c r="K69" t="s">
        <v>3452</v>
      </c>
      <c r="L69" t="s">
        <v>3453</v>
      </c>
    </row>
    <row r="70" hidden="1" spans="1:12">
      <c r="A70" t="s">
        <v>3802</v>
      </c>
      <c r="B70" t="s">
        <v>3803</v>
      </c>
      <c r="C70" t="s">
        <v>3804</v>
      </c>
      <c r="D70" t="s">
        <v>3447</v>
      </c>
      <c r="E70" t="s">
        <v>3805</v>
      </c>
      <c r="F70" t="s">
        <v>3806</v>
      </c>
      <c r="G70" t="s">
        <v>441</v>
      </c>
      <c r="H70" t="s">
        <v>3807</v>
      </c>
      <c r="I70" t="s">
        <v>3451</v>
      </c>
      <c r="J70" t="s">
        <v>3452</v>
      </c>
      <c r="K70" t="s">
        <v>3452</v>
      </c>
      <c r="L70" t="s">
        <v>3453</v>
      </c>
    </row>
    <row r="71" hidden="1" spans="1:12">
      <c r="A71" t="s">
        <v>3808</v>
      </c>
      <c r="B71" t="s">
        <v>3809</v>
      </c>
      <c r="C71" t="s">
        <v>3810</v>
      </c>
      <c r="D71" t="s">
        <v>3447</v>
      </c>
      <c r="E71" t="s">
        <v>3811</v>
      </c>
      <c r="F71" t="s">
        <v>3812</v>
      </c>
      <c r="G71" t="s">
        <v>2670</v>
      </c>
      <c r="H71" t="s">
        <v>3813</v>
      </c>
      <c r="I71" t="s">
        <v>3451</v>
      </c>
      <c r="J71" t="s">
        <v>3452</v>
      </c>
      <c r="K71" t="s">
        <v>3452</v>
      </c>
      <c r="L71" t="s">
        <v>3453</v>
      </c>
    </row>
    <row r="72" hidden="1" spans="1:12">
      <c r="A72" t="s">
        <v>3814</v>
      </c>
      <c r="B72" t="s">
        <v>3815</v>
      </c>
      <c r="C72" t="s">
        <v>3781</v>
      </c>
      <c r="D72" t="s">
        <v>3447</v>
      </c>
      <c r="E72" t="s">
        <v>3816</v>
      </c>
      <c r="F72" t="s">
        <v>3597</v>
      </c>
      <c r="G72" t="s">
        <v>2929</v>
      </c>
      <c r="H72" t="s">
        <v>3817</v>
      </c>
      <c r="I72" t="s">
        <v>3451</v>
      </c>
      <c r="J72" t="s">
        <v>3452</v>
      </c>
      <c r="K72" t="s">
        <v>3452</v>
      </c>
      <c r="L72" t="s">
        <v>3453</v>
      </c>
    </row>
    <row r="73" hidden="1" spans="1:12">
      <c r="A73" t="s">
        <v>3818</v>
      </c>
      <c r="B73" t="s">
        <v>3819</v>
      </c>
      <c r="C73" t="s">
        <v>3810</v>
      </c>
      <c r="D73" t="s">
        <v>3447</v>
      </c>
      <c r="E73" t="s">
        <v>3820</v>
      </c>
      <c r="F73" t="s">
        <v>3821</v>
      </c>
      <c r="G73" t="s">
        <v>3361</v>
      </c>
      <c r="H73" t="s">
        <v>3822</v>
      </c>
      <c r="I73" t="s">
        <v>3451</v>
      </c>
      <c r="J73" t="s">
        <v>3452</v>
      </c>
      <c r="K73" t="s">
        <v>3452</v>
      </c>
      <c r="L73" t="s">
        <v>3453</v>
      </c>
    </row>
    <row r="74" hidden="1" spans="1:12">
      <c r="A74" t="s">
        <v>3823</v>
      </c>
      <c r="B74" t="s">
        <v>3824</v>
      </c>
      <c r="C74" t="s">
        <v>3825</v>
      </c>
      <c r="D74" t="s">
        <v>3447</v>
      </c>
      <c r="E74" t="s">
        <v>3826</v>
      </c>
      <c r="F74" t="s">
        <v>3827</v>
      </c>
      <c r="G74" t="s">
        <v>786</v>
      </c>
      <c r="H74" t="s">
        <v>3828</v>
      </c>
      <c r="I74" t="s">
        <v>3451</v>
      </c>
      <c r="J74" t="s">
        <v>3452</v>
      </c>
      <c r="K74" t="s">
        <v>3452</v>
      </c>
      <c r="L74" t="s">
        <v>3453</v>
      </c>
    </row>
    <row r="75" hidden="1" spans="1:12">
      <c r="A75" t="s">
        <v>3829</v>
      </c>
      <c r="B75" t="s">
        <v>3830</v>
      </c>
      <c r="C75" t="s">
        <v>3831</v>
      </c>
      <c r="D75" t="s">
        <v>3447</v>
      </c>
      <c r="E75" t="s">
        <v>3832</v>
      </c>
      <c r="F75" t="s">
        <v>3833</v>
      </c>
      <c r="G75" t="s">
        <v>3834</v>
      </c>
      <c r="H75" t="s">
        <v>3835</v>
      </c>
      <c r="I75" t="s">
        <v>3451</v>
      </c>
      <c r="J75" t="s">
        <v>3452</v>
      </c>
      <c r="K75" t="s">
        <v>3452</v>
      </c>
      <c r="L75" t="s">
        <v>3836</v>
      </c>
    </row>
    <row r="76" hidden="1" spans="1:12">
      <c r="A76" t="s">
        <v>3837</v>
      </c>
      <c r="B76" t="s">
        <v>3838</v>
      </c>
      <c r="C76" t="s">
        <v>3680</v>
      </c>
      <c r="D76" t="s">
        <v>3571</v>
      </c>
      <c r="E76" t="s">
        <v>3572</v>
      </c>
      <c r="F76" t="s">
        <v>3827</v>
      </c>
      <c r="G76" t="s">
        <v>786</v>
      </c>
      <c r="H76" t="s">
        <v>3828</v>
      </c>
      <c r="I76" t="s">
        <v>3451</v>
      </c>
      <c r="J76" t="s">
        <v>3452</v>
      </c>
      <c r="K76" t="s">
        <v>3452</v>
      </c>
      <c r="L76" t="s">
        <v>3453</v>
      </c>
    </row>
    <row r="77" hidden="1" spans="1:12">
      <c r="A77" t="s">
        <v>3839</v>
      </c>
      <c r="B77" t="s">
        <v>3840</v>
      </c>
      <c r="C77" t="s">
        <v>3787</v>
      </c>
      <c r="D77" t="s">
        <v>3447</v>
      </c>
      <c r="E77" t="s">
        <v>3841</v>
      </c>
      <c r="F77" t="s">
        <v>3842</v>
      </c>
      <c r="G77" t="s">
        <v>2884</v>
      </c>
      <c r="H77" t="s">
        <v>3843</v>
      </c>
      <c r="I77" t="s">
        <v>3451</v>
      </c>
      <c r="J77" t="s">
        <v>3452</v>
      </c>
      <c r="K77" t="s">
        <v>3452</v>
      </c>
      <c r="L77" t="s">
        <v>3453</v>
      </c>
    </row>
    <row r="78" hidden="1" spans="1:12">
      <c r="A78" t="s">
        <v>3844</v>
      </c>
      <c r="B78" t="s">
        <v>3845</v>
      </c>
      <c r="C78" t="s">
        <v>3591</v>
      </c>
      <c r="D78" t="s">
        <v>3447</v>
      </c>
      <c r="E78" t="s">
        <v>3846</v>
      </c>
      <c r="F78" t="s">
        <v>3847</v>
      </c>
      <c r="G78" t="s">
        <v>2227</v>
      </c>
      <c r="H78" t="s">
        <v>3848</v>
      </c>
      <c r="I78" t="s">
        <v>3451</v>
      </c>
      <c r="J78" t="s">
        <v>3452</v>
      </c>
      <c r="K78" t="s">
        <v>3452</v>
      </c>
      <c r="L78" t="s">
        <v>3453</v>
      </c>
    </row>
    <row r="79" hidden="1" spans="1:12">
      <c r="A79" t="s">
        <v>3849</v>
      </c>
      <c r="B79" t="s">
        <v>3850</v>
      </c>
      <c r="C79" t="s">
        <v>3851</v>
      </c>
      <c r="D79" t="s">
        <v>3447</v>
      </c>
      <c r="E79" t="s">
        <v>3852</v>
      </c>
      <c r="F79" t="s">
        <v>3853</v>
      </c>
      <c r="G79" t="s">
        <v>2336</v>
      </c>
      <c r="H79" t="s">
        <v>3854</v>
      </c>
      <c r="I79" t="s">
        <v>3451</v>
      </c>
      <c r="J79" t="s">
        <v>3452</v>
      </c>
      <c r="K79" t="s">
        <v>3452</v>
      </c>
      <c r="L79" t="s">
        <v>3453</v>
      </c>
    </row>
    <row r="80" hidden="1" spans="1:12">
      <c r="A80" t="s">
        <v>3855</v>
      </c>
      <c r="B80" t="s">
        <v>3856</v>
      </c>
      <c r="C80" t="s">
        <v>3857</v>
      </c>
      <c r="D80" t="s">
        <v>3447</v>
      </c>
      <c r="E80" t="s">
        <v>3858</v>
      </c>
      <c r="F80" t="s">
        <v>3859</v>
      </c>
      <c r="G80" t="s">
        <v>2600</v>
      </c>
      <c r="H80" t="s">
        <v>3860</v>
      </c>
      <c r="I80" t="s">
        <v>3451</v>
      </c>
      <c r="J80" t="s">
        <v>3452</v>
      </c>
      <c r="K80" t="s">
        <v>3452</v>
      </c>
      <c r="L80" t="s">
        <v>3453</v>
      </c>
    </row>
    <row r="81" hidden="1" spans="1:12">
      <c r="A81" t="s">
        <v>3861</v>
      </c>
      <c r="B81" t="s">
        <v>3862</v>
      </c>
      <c r="C81" t="s">
        <v>3863</v>
      </c>
      <c r="D81" t="s">
        <v>3447</v>
      </c>
      <c r="E81" t="s">
        <v>3864</v>
      </c>
      <c r="F81" t="s">
        <v>3865</v>
      </c>
      <c r="G81" t="s">
        <v>2287</v>
      </c>
      <c r="H81" t="s">
        <v>3866</v>
      </c>
      <c r="I81" t="s">
        <v>3451</v>
      </c>
      <c r="J81" t="s">
        <v>3452</v>
      </c>
      <c r="K81" t="s">
        <v>3452</v>
      </c>
      <c r="L81" t="s">
        <v>3453</v>
      </c>
    </row>
    <row r="82" hidden="1" spans="1:12">
      <c r="A82" t="s">
        <v>3867</v>
      </c>
      <c r="B82" t="s">
        <v>3868</v>
      </c>
      <c r="C82" t="s">
        <v>3869</v>
      </c>
      <c r="D82" t="s">
        <v>3447</v>
      </c>
      <c r="E82" t="s">
        <v>3870</v>
      </c>
      <c r="F82" t="s">
        <v>3871</v>
      </c>
      <c r="G82" t="s">
        <v>1917</v>
      </c>
      <c r="H82" t="s">
        <v>3872</v>
      </c>
      <c r="I82" t="s">
        <v>3451</v>
      </c>
      <c r="J82" t="s">
        <v>3452</v>
      </c>
      <c r="K82" t="s">
        <v>3452</v>
      </c>
      <c r="L82" t="s">
        <v>3453</v>
      </c>
    </row>
    <row r="83" hidden="1" spans="1:12">
      <c r="A83" t="s">
        <v>3873</v>
      </c>
      <c r="B83" t="s">
        <v>3874</v>
      </c>
      <c r="C83" t="s">
        <v>3875</v>
      </c>
      <c r="D83" t="s">
        <v>3447</v>
      </c>
      <c r="E83" t="s">
        <v>3876</v>
      </c>
      <c r="F83" t="s">
        <v>3877</v>
      </c>
      <c r="G83" t="s">
        <v>2552</v>
      </c>
      <c r="H83" t="s">
        <v>3878</v>
      </c>
      <c r="I83" t="s">
        <v>3451</v>
      </c>
      <c r="J83" t="s">
        <v>3452</v>
      </c>
      <c r="K83" t="s">
        <v>3452</v>
      </c>
      <c r="L83" t="s">
        <v>3453</v>
      </c>
    </row>
    <row r="84" hidden="1" spans="1:12">
      <c r="A84" t="s">
        <v>3879</v>
      </c>
      <c r="B84" t="s">
        <v>3880</v>
      </c>
      <c r="C84" t="s">
        <v>3555</v>
      </c>
      <c r="D84" t="s">
        <v>3447</v>
      </c>
      <c r="E84" t="s">
        <v>3881</v>
      </c>
      <c r="F84" t="s">
        <v>3882</v>
      </c>
      <c r="G84" t="s">
        <v>2087</v>
      </c>
      <c r="H84" t="s">
        <v>3883</v>
      </c>
      <c r="I84" t="s">
        <v>3451</v>
      </c>
      <c r="J84" t="s">
        <v>3452</v>
      </c>
      <c r="K84" t="s">
        <v>3452</v>
      </c>
      <c r="L84" t="s">
        <v>3453</v>
      </c>
    </row>
    <row r="85" hidden="1" spans="1:12">
      <c r="A85" t="s">
        <v>3884</v>
      </c>
      <c r="B85" t="s">
        <v>3885</v>
      </c>
      <c r="C85" t="s">
        <v>3869</v>
      </c>
      <c r="D85" t="s">
        <v>3447</v>
      </c>
      <c r="E85" t="s">
        <v>3886</v>
      </c>
      <c r="F85" t="s">
        <v>3887</v>
      </c>
      <c r="G85" t="s">
        <v>639</v>
      </c>
      <c r="H85" t="s">
        <v>3888</v>
      </c>
      <c r="I85" t="s">
        <v>3451</v>
      </c>
      <c r="J85" t="s">
        <v>3452</v>
      </c>
      <c r="K85" t="s">
        <v>3452</v>
      </c>
      <c r="L85" t="s">
        <v>3453</v>
      </c>
    </row>
    <row r="86" hidden="1" spans="1:12">
      <c r="A86" t="s">
        <v>3889</v>
      </c>
      <c r="B86" t="s">
        <v>3890</v>
      </c>
      <c r="C86" t="s">
        <v>3891</v>
      </c>
      <c r="D86" t="s">
        <v>3447</v>
      </c>
      <c r="E86" t="s">
        <v>3892</v>
      </c>
      <c r="F86" t="s">
        <v>3893</v>
      </c>
      <c r="G86" t="s">
        <v>1218</v>
      </c>
      <c r="H86" t="s">
        <v>3894</v>
      </c>
      <c r="I86" t="s">
        <v>3464</v>
      </c>
      <c r="J86" t="s">
        <v>3895</v>
      </c>
      <c r="K86" t="s">
        <v>3896</v>
      </c>
      <c r="L86" t="s">
        <v>3453</v>
      </c>
    </row>
    <row r="87" hidden="1" spans="1:12">
      <c r="A87" t="s">
        <v>3897</v>
      </c>
      <c r="B87" t="s">
        <v>3898</v>
      </c>
      <c r="C87" t="s">
        <v>3899</v>
      </c>
      <c r="D87" t="s">
        <v>3447</v>
      </c>
      <c r="E87" t="s">
        <v>3900</v>
      </c>
      <c r="F87" t="s">
        <v>3901</v>
      </c>
      <c r="G87" t="s">
        <v>3256</v>
      </c>
      <c r="H87" t="s">
        <v>3902</v>
      </c>
      <c r="I87" t="s">
        <v>3451</v>
      </c>
      <c r="J87" t="s">
        <v>3452</v>
      </c>
      <c r="K87" t="s">
        <v>3452</v>
      </c>
      <c r="L87" t="s">
        <v>3453</v>
      </c>
    </row>
    <row r="88" hidden="1" spans="1:12">
      <c r="A88" t="s">
        <v>3903</v>
      </c>
      <c r="B88" t="s">
        <v>3904</v>
      </c>
      <c r="C88" t="s">
        <v>3905</v>
      </c>
      <c r="D88" t="s">
        <v>3447</v>
      </c>
      <c r="E88" t="s">
        <v>3906</v>
      </c>
      <c r="F88" t="s">
        <v>3706</v>
      </c>
      <c r="G88" t="s">
        <v>2722</v>
      </c>
      <c r="H88" t="s">
        <v>3907</v>
      </c>
      <c r="I88" t="s">
        <v>3451</v>
      </c>
      <c r="J88" t="s">
        <v>3908</v>
      </c>
      <c r="K88" t="s">
        <v>3909</v>
      </c>
      <c r="L88" t="s">
        <v>3453</v>
      </c>
    </row>
    <row r="89" hidden="1" spans="1:12">
      <c r="A89" t="s">
        <v>3910</v>
      </c>
      <c r="B89" t="s">
        <v>3911</v>
      </c>
      <c r="C89" t="s">
        <v>3555</v>
      </c>
      <c r="D89" t="s">
        <v>3447</v>
      </c>
      <c r="E89" t="s">
        <v>3912</v>
      </c>
      <c r="F89" t="s">
        <v>3557</v>
      </c>
      <c r="G89" t="s">
        <v>1870</v>
      </c>
      <c r="H89" t="s">
        <v>3913</v>
      </c>
      <c r="I89" t="s">
        <v>3451</v>
      </c>
      <c r="J89" t="s">
        <v>3452</v>
      </c>
      <c r="K89" t="s">
        <v>3452</v>
      </c>
      <c r="L89" t="s">
        <v>3453</v>
      </c>
    </row>
    <row r="90" hidden="1" spans="1:12">
      <c r="A90" t="s">
        <v>3914</v>
      </c>
      <c r="B90" t="s">
        <v>3915</v>
      </c>
      <c r="C90" t="s">
        <v>3916</v>
      </c>
      <c r="D90" t="s">
        <v>3571</v>
      </c>
      <c r="E90" t="s">
        <v>3572</v>
      </c>
      <c r="F90" t="s">
        <v>3917</v>
      </c>
      <c r="G90" t="s">
        <v>737</v>
      </c>
      <c r="H90" t="s">
        <v>3918</v>
      </c>
      <c r="I90" t="s">
        <v>3451</v>
      </c>
      <c r="J90" t="s">
        <v>3452</v>
      </c>
      <c r="K90" t="s">
        <v>3452</v>
      </c>
      <c r="L90" t="s">
        <v>3453</v>
      </c>
    </row>
    <row r="91" hidden="1" spans="1:12">
      <c r="A91" t="s">
        <v>3919</v>
      </c>
      <c r="B91" t="s">
        <v>3920</v>
      </c>
      <c r="C91" t="s">
        <v>3518</v>
      </c>
      <c r="D91" t="s">
        <v>3447</v>
      </c>
      <c r="E91" t="s">
        <v>3921</v>
      </c>
      <c r="F91" t="s">
        <v>3922</v>
      </c>
      <c r="G91" t="s">
        <v>2169</v>
      </c>
      <c r="H91" t="s">
        <v>3923</v>
      </c>
      <c r="I91" t="s">
        <v>3451</v>
      </c>
      <c r="J91" t="s">
        <v>3452</v>
      </c>
      <c r="K91" t="s">
        <v>3452</v>
      </c>
      <c r="L91" t="s">
        <v>3453</v>
      </c>
    </row>
    <row r="92" hidden="1" spans="1:12">
      <c r="A92" t="s">
        <v>3924</v>
      </c>
      <c r="B92" t="s">
        <v>3925</v>
      </c>
      <c r="C92" t="s">
        <v>3926</v>
      </c>
      <c r="D92" t="s">
        <v>3447</v>
      </c>
      <c r="E92" t="s">
        <v>3927</v>
      </c>
      <c r="F92" t="s">
        <v>3928</v>
      </c>
      <c r="G92" t="s">
        <v>1386</v>
      </c>
      <c r="H92" t="s">
        <v>3929</v>
      </c>
      <c r="I92" t="s">
        <v>3464</v>
      </c>
      <c r="J92" t="s">
        <v>3930</v>
      </c>
      <c r="K92" t="s">
        <v>3931</v>
      </c>
      <c r="L92" t="s">
        <v>3453</v>
      </c>
    </row>
    <row r="93" hidden="1" spans="1:12">
      <c r="A93" t="s">
        <v>3932</v>
      </c>
      <c r="B93" t="s">
        <v>3933</v>
      </c>
      <c r="C93" t="s">
        <v>3934</v>
      </c>
      <c r="D93" t="s">
        <v>3447</v>
      </c>
      <c r="E93" t="s">
        <v>3935</v>
      </c>
      <c r="F93" t="s">
        <v>3936</v>
      </c>
      <c r="G93" t="s">
        <v>1355</v>
      </c>
      <c r="H93" t="s">
        <v>3937</v>
      </c>
      <c r="I93" t="s">
        <v>3464</v>
      </c>
      <c r="J93" t="s">
        <v>3938</v>
      </c>
      <c r="K93" t="s">
        <v>3939</v>
      </c>
      <c r="L93" t="s">
        <v>3453</v>
      </c>
    </row>
    <row r="94" hidden="1" spans="1:12">
      <c r="A94" t="s">
        <v>3940</v>
      </c>
      <c r="B94" t="s">
        <v>3941</v>
      </c>
      <c r="C94" t="s">
        <v>3550</v>
      </c>
      <c r="D94" t="s">
        <v>3571</v>
      </c>
      <c r="E94" t="s">
        <v>3572</v>
      </c>
      <c r="F94" t="s">
        <v>3942</v>
      </c>
      <c r="G94" t="s">
        <v>2370</v>
      </c>
      <c r="H94" t="s">
        <v>3943</v>
      </c>
      <c r="I94" t="s">
        <v>3451</v>
      </c>
      <c r="J94" t="s">
        <v>3452</v>
      </c>
      <c r="K94" t="s">
        <v>3452</v>
      </c>
      <c r="L94" t="s">
        <v>3453</v>
      </c>
    </row>
    <row r="95" hidden="1" spans="1:12">
      <c r="A95" t="s">
        <v>3944</v>
      </c>
      <c r="B95" t="s">
        <v>3945</v>
      </c>
      <c r="C95" t="s">
        <v>3946</v>
      </c>
      <c r="D95" t="s">
        <v>3447</v>
      </c>
      <c r="E95" t="s">
        <v>3947</v>
      </c>
      <c r="F95" t="s">
        <v>3948</v>
      </c>
      <c r="G95" t="s">
        <v>146</v>
      </c>
      <c r="H95" t="s">
        <v>3949</v>
      </c>
      <c r="I95" t="s">
        <v>3451</v>
      </c>
      <c r="J95" t="s">
        <v>3452</v>
      </c>
      <c r="K95" t="s">
        <v>3452</v>
      </c>
      <c r="L95" t="s">
        <v>3453</v>
      </c>
    </row>
    <row r="96" hidden="1" spans="1:12">
      <c r="A96" t="s">
        <v>3950</v>
      </c>
      <c r="B96" t="s">
        <v>3951</v>
      </c>
      <c r="C96" t="s">
        <v>3952</v>
      </c>
      <c r="D96" t="s">
        <v>3447</v>
      </c>
      <c r="E96" t="s">
        <v>3953</v>
      </c>
      <c r="F96" t="s">
        <v>3954</v>
      </c>
      <c r="G96" t="s">
        <v>1590</v>
      </c>
      <c r="H96" t="s">
        <v>3955</v>
      </c>
      <c r="I96" t="s">
        <v>3451</v>
      </c>
      <c r="J96" t="s">
        <v>3452</v>
      </c>
      <c r="K96" t="s">
        <v>3452</v>
      </c>
      <c r="L96" t="s">
        <v>3453</v>
      </c>
    </row>
    <row r="97" hidden="1" spans="1:12">
      <c r="A97" t="s">
        <v>3956</v>
      </c>
      <c r="B97" t="s">
        <v>3957</v>
      </c>
      <c r="C97" t="s">
        <v>3513</v>
      </c>
      <c r="D97" t="s">
        <v>3447</v>
      </c>
      <c r="E97" t="s">
        <v>3958</v>
      </c>
      <c r="F97" t="s">
        <v>3959</v>
      </c>
      <c r="G97" t="s">
        <v>2994</v>
      </c>
      <c r="H97" t="s">
        <v>3960</v>
      </c>
      <c r="I97" t="s">
        <v>3451</v>
      </c>
      <c r="J97" t="s">
        <v>3452</v>
      </c>
      <c r="K97" t="s">
        <v>3452</v>
      </c>
      <c r="L97" t="s">
        <v>3453</v>
      </c>
    </row>
    <row r="98" hidden="1" spans="1:12">
      <c r="A98" t="s">
        <v>3961</v>
      </c>
      <c r="B98" t="s">
        <v>3962</v>
      </c>
      <c r="C98" t="s">
        <v>3963</v>
      </c>
      <c r="D98" t="s">
        <v>3571</v>
      </c>
      <c r="E98" t="s">
        <v>3572</v>
      </c>
      <c r="F98" t="s">
        <v>3964</v>
      </c>
      <c r="G98" t="s">
        <v>3065</v>
      </c>
      <c r="H98" t="s">
        <v>3965</v>
      </c>
      <c r="I98" t="s">
        <v>3451</v>
      </c>
      <c r="J98" t="s">
        <v>3452</v>
      </c>
      <c r="K98" t="s">
        <v>3452</v>
      </c>
      <c r="L98" t="s">
        <v>3453</v>
      </c>
    </row>
    <row r="99" hidden="1" spans="1:12">
      <c r="A99" t="s">
        <v>3966</v>
      </c>
      <c r="B99" t="s">
        <v>3967</v>
      </c>
      <c r="C99" t="s">
        <v>3968</v>
      </c>
      <c r="D99" t="s">
        <v>3447</v>
      </c>
      <c r="E99" t="s">
        <v>3969</v>
      </c>
      <c r="F99" t="s">
        <v>3970</v>
      </c>
      <c r="G99" t="s">
        <v>1801</v>
      </c>
      <c r="H99" t="s">
        <v>3971</v>
      </c>
      <c r="I99" t="s">
        <v>3451</v>
      </c>
      <c r="J99" t="s">
        <v>3452</v>
      </c>
      <c r="K99" t="s">
        <v>3452</v>
      </c>
      <c r="L99" t="s">
        <v>3453</v>
      </c>
    </row>
    <row r="100" hidden="1" spans="1:12">
      <c r="A100" t="s">
        <v>1262</v>
      </c>
      <c r="B100" t="s">
        <v>3972</v>
      </c>
      <c r="C100" t="s">
        <v>3869</v>
      </c>
      <c r="D100" t="s">
        <v>3571</v>
      </c>
      <c r="E100" t="s">
        <v>3572</v>
      </c>
      <c r="F100" t="s">
        <v>3973</v>
      </c>
      <c r="G100" t="s">
        <v>1844</v>
      </c>
      <c r="H100" t="s">
        <v>3974</v>
      </c>
      <c r="I100" t="s">
        <v>3451</v>
      </c>
      <c r="J100" t="s">
        <v>3452</v>
      </c>
      <c r="K100" t="s">
        <v>3452</v>
      </c>
      <c r="L100" t="s">
        <v>3453</v>
      </c>
    </row>
    <row r="101" hidden="1" spans="1:12">
      <c r="A101" t="s">
        <v>3975</v>
      </c>
      <c r="B101" t="s">
        <v>3976</v>
      </c>
      <c r="C101" t="s">
        <v>3977</v>
      </c>
      <c r="D101" t="s">
        <v>3447</v>
      </c>
      <c r="E101" t="s">
        <v>3978</v>
      </c>
      <c r="F101" t="s">
        <v>3979</v>
      </c>
      <c r="G101" t="s">
        <v>1526</v>
      </c>
      <c r="H101" t="s">
        <v>3980</v>
      </c>
      <c r="I101" t="s">
        <v>3451</v>
      </c>
      <c r="J101" t="s">
        <v>3452</v>
      </c>
      <c r="K101" t="s">
        <v>3452</v>
      </c>
      <c r="L101" t="s">
        <v>3453</v>
      </c>
    </row>
    <row r="102" hidden="1" spans="1:12">
      <c r="A102" t="s">
        <v>3981</v>
      </c>
      <c r="B102" t="s">
        <v>3982</v>
      </c>
      <c r="C102" t="s">
        <v>3528</v>
      </c>
      <c r="D102" t="s">
        <v>3447</v>
      </c>
      <c r="E102" t="s">
        <v>3983</v>
      </c>
      <c r="F102" t="s">
        <v>3984</v>
      </c>
      <c r="G102" t="s">
        <v>2904</v>
      </c>
      <c r="H102" t="s">
        <v>3985</v>
      </c>
      <c r="I102" t="s">
        <v>3451</v>
      </c>
      <c r="J102" t="s">
        <v>3452</v>
      </c>
      <c r="K102" t="s">
        <v>3452</v>
      </c>
      <c r="L102" t="s">
        <v>3453</v>
      </c>
    </row>
    <row r="103" hidden="1" spans="1:12">
      <c r="A103" t="s">
        <v>3986</v>
      </c>
      <c r="B103" t="s">
        <v>3987</v>
      </c>
      <c r="C103" t="s">
        <v>3988</v>
      </c>
      <c r="D103" t="s">
        <v>3447</v>
      </c>
      <c r="E103" t="s">
        <v>3989</v>
      </c>
      <c r="F103" t="s">
        <v>3990</v>
      </c>
      <c r="G103" t="s">
        <v>492</v>
      </c>
      <c r="H103" t="s">
        <v>3991</v>
      </c>
      <c r="I103" t="s">
        <v>3451</v>
      </c>
      <c r="J103" t="s">
        <v>3452</v>
      </c>
      <c r="K103" t="s">
        <v>3452</v>
      </c>
      <c r="L103" t="s">
        <v>3453</v>
      </c>
    </row>
    <row r="104" hidden="1" spans="1:12">
      <c r="A104" t="s">
        <v>3992</v>
      </c>
      <c r="B104" t="s">
        <v>3993</v>
      </c>
      <c r="C104" t="s">
        <v>3994</v>
      </c>
      <c r="D104" t="s">
        <v>3447</v>
      </c>
      <c r="E104" t="s">
        <v>3995</v>
      </c>
      <c r="F104" t="s">
        <v>3996</v>
      </c>
      <c r="G104" t="s">
        <v>866</v>
      </c>
      <c r="H104" t="s">
        <v>3997</v>
      </c>
      <c r="I104" t="s">
        <v>3464</v>
      </c>
      <c r="J104" t="s">
        <v>3998</v>
      </c>
      <c r="K104" t="s">
        <v>3999</v>
      </c>
      <c r="L104" t="s">
        <v>3453</v>
      </c>
    </row>
    <row r="105" hidden="1" spans="1:12">
      <c r="A105" t="s">
        <v>4000</v>
      </c>
      <c r="B105" t="s">
        <v>4001</v>
      </c>
      <c r="C105" t="s">
        <v>4002</v>
      </c>
      <c r="D105" t="s">
        <v>3571</v>
      </c>
      <c r="E105" t="s">
        <v>3572</v>
      </c>
      <c r="F105" t="s">
        <v>3611</v>
      </c>
      <c r="G105" t="s">
        <v>321</v>
      </c>
      <c r="H105" t="s">
        <v>4003</v>
      </c>
      <c r="I105" t="s">
        <v>3451</v>
      </c>
      <c r="J105" t="s">
        <v>3452</v>
      </c>
      <c r="K105" t="s">
        <v>3452</v>
      </c>
      <c r="L105" t="s">
        <v>3453</v>
      </c>
    </row>
    <row r="106" hidden="1" spans="1:12">
      <c r="A106" t="s">
        <v>4004</v>
      </c>
      <c r="B106" t="s">
        <v>4005</v>
      </c>
      <c r="C106" t="s">
        <v>4006</v>
      </c>
      <c r="D106" t="s">
        <v>3447</v>
      </c>
      <c r="E106" t="s">
        <v>4007</v>
      </c>
      <c r="F106" t="s">
        <v>4008</v>
      </c>
      <c r="G106" t="s">
        <v>843</v>
      </c>
      <c r="H106" t="s">
        <v>4009</v>
      </c>
      <c r="I106" t="s">
        <v>3464</v>
      </c>
      <c r="J106" t="s">
        <v>4010</v>
      </c>
      <c r="K106" t="s">
        <v>4011</v>
      </c>
      <c r="L106" t="s">
        <v>3453</v>
      </c>
    </row>
    <row r="107" hidden="1" spans="1:12">
      <c r="A107" t="s">
        <v>4012</v>
      </c>
      <c r="B107" t="s">
        <v>4013</v>
      </c>
      <c r="C107" t="s">
        <v>3857</v>
      </c>
      <c r="D107" t="s">
        <v>3447</v>
      </c>
      <c r="E107" t="s">
        <v>4014</v>
      </c>
      <c r="F107" t="s">
        <v>4015</v>
      </c>
      <c r="G107" t="s">
        <v>2390</v>
      </c>
      <c r="H107" t="s">
        <v>4016</v>
      </c>
      <c r="I107" t="s">
        <v>3451</v>
      </c>
      <c r="J107" t="s">
        <v>3452</v>
      </c>
      <c r="K107" t="s">
        <v>3452</v>
      </c>
      <c r="L107" t="s">
        <v>3453</v>
      </c>
    </row>
    <row r="108" hidden="1" spans="1:12">
      <c r="A108" t="s">
        <v>4017</v>
      </c>
      <c r="B108" t="s">
        <v>4018</v>
      </c>
      <c r="C108" t="s">
        <v>3804</v>
      </c>
      <c r="D108" t="s">
        <v>3447</v>
      </c>
      <c r="E108" t="s">
        <v>4019</v>
      </c>
      <c r="F108" t="s">
        <v>4020</v>
      </c>
      <c r="G108" t="s">
        <v>2861</v>
      </c>
      <c r="H108" t="s">
        <v>4021</v>
      </c>
      <c r="I108" t="s">
        <v>3451</v>
      </c>
      <c r="J108" t="s">
        <v>3452</v>
      </c>
      <c r="K108" t="s">
        <v>3452</v>
      </c>
      <c r="L108" t="s">
        <v>3453</v>
      </c>
    </row>
    <row r="109" hidden="1" spans="1:12">
      <c r="A109" t="s">
        <v>4022</v>
      </c>
      <c r="B109" t="s">
        <v>4023</v>
      </c>
      <c r="C109" t="s">
        <v>4024</v>
      </c>
      <c r="D109" t="s">
        <v>3447</v>
      </c>
      <c r="E109" t="s">
        <v>4025</v>
      </c>
      <c r="F109" t="s">
        <v>4026</v>
      </c>
      <c r="G109" t="s">
        <v>2842</v>
      </c>
      <c r="H109" t="s">
        <v>4027</v>
      </c>
      <c r="I109" t="s">
        <v>3451</v>
      </c>
      <c r="J109" t="s">
        <v>3452</v>
      </c>
      <c r="K109" t="s">
        <v>3452</v>
      </c>
      <c r="L109" t="s">
        <v>3453</v>
      </c>
    </row>
    <row r="110" hidden="1" spans="1:12">
      <c r="A110" t="s">
        <v>4028</v>
      </c>
      <c r="B110" t="s">
        <v>4029</v>
      </c>
      <c r="C110" t="s">
        <v>3609</v>
      </c>
      <c r="D110" t="s">
        <v>3447</v>
      </c>
      <c r="E110" t="s">
        <v>4030</v>
      </c>
      <c r="F110" t="s">
        <v>4031</v>
      </c>
      <c r="G110" t="s">
        <v>3081</v>
      </c>
      <c r="H110" t="s">
        <v>4032</v>
      </c>
      <c r="I110" t="s">
        <v>3451</v>
      </c>
      <c r="J110" t="s">
        <v>3452</v>
      </c>
      <c r="K110" t="s">
        <v>3452</v>
      </c>
      <c r="L110" t="s">
        <v>3453</v>
      </c>
    </row>
    <row r="111" hidden="1" spans="1:12">
      <c r="A111" t="s">
        <v>4033</v>
      </c>
      <c r="B111" t="s">
        <v>4034</v>
      </c>
      <c r="C111" t="s">
        <v>3513</v>
      </c>
      <c r="D111" t="s">
        <v>3447</v>
      </c>
      <c r="E111" t="s">
        <v>4035</v>
      </c>
      <c r="F111" t="s">
        <v>4036</v>
      </c>
      <c r="G111" t="s">
        <v>951</v>
      </c>
      <c r="H111" t="s">
        <v>4037</v>
      </c>
      <c r="I111" t="s">
        <v>3451</v>
      </c>
      <c r="J111" t="s">
        <v>3452</v>
      </c>
      <c r="K111" t="s">
        <v>3452</v>
      </c>
      <c r="L111" t="s">
        <v>3453</v>
      </c>
    </row>
    <row r="112" hidden="1" spans="1:12">
      <c r="A112" t="s">
        <v>4038</v>
      </c>
      <c r="B112" t="s">
        <v>4039</v>
      </c>
      <c r="C112" t="s">
        <v>4040</v>
      </c>
      <c r="D112" t="s">
        <v>3447</v>
      </c>
      <c r="E112" t="s">
        <v>4041</v>
      </c>
      <c r="F112" t="s">
        <v>4042</v>
      </c>
      <c r="G112" t="s">
        <v>1758</v>
      </c>
      <c r="H112" t="s">
        <v>4043</v>
      </c>
      <c r="I112" t="s">
        <v>3451</v>
      </c>
      <c r="J112" t="s">
        <v>3452</v>
      </c>
      <c r="K112" t="s">
        <v>3452</v>
      </c>
      <c r="L112" t="s">
        <v>3453</v>
      </c>
    </row>
    <row r="113" hidden="1" spans="1:12">
      <c r="A113" t="s">
        <v>4044</v>
      </c>
      <c r="B113" t="s">
        <v>4045</v>
      </c>
      <c r="C113" t="s">
        <v>3508</v>
      </c>
      <c r="D113" t="s">
        <v>3447</v>
      </c>
      <c r="E113" t="s">
        <v>4046</v>
      </c>
      <c r="F113" t="s">
        <v>4047</v>
      </c>
      <c r="G113" t="s">
        <v>1247</v>
      </c>
      <c r="H113" t="s">
        <v>4048</v>
      </c>
      <c r="I113" t="s">
        <v>3451</v>
      </c>
      <c r="J113" t="s">
        <v>3452</v>
      </c>
      <c r="K113" t="s">
        <v>3452</v>
      </c>
      <c r="L113" t="s">
        <v>3453</v>
      </c>
    </row>
    <row r="114" hidden="1" spans="1:12">
      <c r="A114" t="s">
        <v>4049</v>
      </c>
      <c r="B114" t="s">
        <v>4050</v>
      </c>
      <c r="C114" t="s">
        <v>4051</v>
      </c>
      <c r="D114" t="s">
        <v>3447</v>
      </c>
      <c r="E114" t="s">
        <v>4052</v>
      </c>
      <c r="F114" t="s">
        <v>4053</v>
      </c>
      <c r="G114" t="s">
        <v>2751</v>
      </c>
      <c r="H114" t="s">
        <v>3504</v>
      </c>
      <c r="I114" t="s">
        <v>3464</v>
      </c>
      <c r="J114" t="s">
        <v>4054</v>
      </c>
      <c r="K114" t="s">
        <v>4055</v>
      </c>
      <c r="L114" t="s">
        <v>3453</v>
      </c>
    </row>
    <row r="115" hidden="1" spans="1:12">
      <c r="A115" t="s">
        <v>4056</v>
      </c>
      <c r="B115" t="s">
        <v>4057</v>
      </c>
      <c r="C115" t="s">
        <v>3508</v>
      </c>
      <c r="D115" t="s">
        <v>3447</v>
      </c>
      <c r="E115" t="s">
        <v>4058</v>
      </c>
      <c r="F115" t="s">
        <v>4059</v>
      </c>
      <c r="G115" t="s">
        <v>3179</v>
      </c>
      <c r="H115" t="s">
        <v>4060</v>
      </c>
      <c r="I115" t="s">
        <v>3451</v>
      </c>
      <c r="J115" t="s">
        <v>3452</v>
      </c>
      <c r="K115" t="s">
        <v>3452</v>
      </c>
      <c r="L115" t="s">
        <v>3453</v>
      </c>
    </row>
    <row r="116" hidden="1" spans="1:12">
      <c r="A116" t="s">
        <v>4061</v>
      </c>
      <c r="B116" t="s">
        <v>4062</v>
      </c>
      <c r="C116" t="s">
        <v>4063</v>
      </c>
      <c r="D116" t="s">
        <v>3571</v>
      </c>
      <c r="E116" t="s">
        <v>3572</v>
      </c>
      <c r="F116" t="s">
        <v>4064</v>
      </c>
      <c r="G116" t="s">
        <v>1497</v>
      </c>
      <c r="H116" t="s">
        <v>4065</v>
      </c>
      <c r="I116" t="s">
        <v>3464</v>
      </c>
      <c r="J116" t="s">
        <v>4066</v>
      </c>
      <c r="K116" t="s">
        <v>4067</v>
      </c>
      <c r="L116" t="s">
        <v>3453</v>
      </c>
    </row>
    <row r="117" hidden="1" spans="1:12">
      <c r="A117" t="s">
        <v>4068</v>
      </c>
      <c r="B117" t="s">
        <v>4069</v>
      </c>
      <c r="C117" t="s">
        <v>4070</v>
      </c>
      <c r="D117" t="s">
        <v>3447</v>
      </c>
      <c r="E117" t="s">
        <v>4071</v>
      </c>
      <c r="F117" t="s">
        <v>4072</v>
      </c>
      <c r="G117" t="s">
        <v>3199</v>
      </c>
      <c r="H117" t="s">
        <v>3779</v>
      </c>
      <c r="I117" t="s">
        <v>3451</v>
      </c>
      <c r="J117" t="s">
        <v>3452</v>
      </c>
      <c r="K117" t="s">
        <v>3452</v>
      </c>
      <c r="L117" t="s">
        <v>3453</v>
      </c>
    </row>
    <row r="118" hidden="1" spans="1:12">
      <c r="A118" t="s">
        <v>4073</v>
      </c>
      <c r="B118" t="s">
        <v>4074</v>
      </c>
      <c r="C118" t="s">
        <v>4075</v>
      </c>
      <c r="D118" t="s">
        <v>3447</v>
      </c>
      <c r="E118" t="s">
        <v>4076</v>
      </c>
      <c r="F118" t="s">
        <v>4077</v>
      </c>
      <c r="G118" t="s">
        <v>1991</v>
      </c>
      <c r="H118" t="s">
        <v>4078</v>
      </c>
      <c r="I118" t="s">
        <v>3451</v>
      </c>
      <c r="J118" t="s">
        <v>3452</v>
      </c>
      <c r="K118" t="s">
        <v>3452</v>
      </c>
      <c r="L118" t="s">
        <v>3453</v>
      </c>
    </row>
    <row r="119" hidden="1" spans="1:12">
      <c r="A119" t="s">
        <v>4079</v>
      </c>
      <c r="B119" t="s">
        <v>4080</v>
      </c>
      <c r="C119" t="s">
        <v>4081</v>
      </c>
      <c r="D119" t="s">
        <v>3447</v>
      </c>
      <c r="E119" t="s">
        <v>4082</v>
      </c>
      <c r="F119" t="s">
        <v>4083</v>
      </c>
      <c r="G119" t="s">
        <v>1734</v>
      </c>
      <c r="H119" t="s">
        <v>4084</v>
      </c>
      <c r="I119" t="s">
        <v>3451</v>
      </c>
      <c r="J119" t="s">
        <v>3452</v>
      </c>
      <c r="K119" t="s">
        <v>3452</v>
      </c>
      <c r="L119" t="s">
        <v>3453</v>
      </c>
    </row>
    <row r="120" hidden="1" spans="1:12">
      <c r="A120" t="s">
        <v>4085</v>
      </c>
      <c r="B120" t="s">
        <v>4086</v>
      </c>
      <c r="C120" t="s">
        <v>3655</v>
      </c>
      <c r="D120" t="s">
        <v>3447</v>
      </c>
      <c r="E120" t="s">
        <v>4087</v>
      </c>
      <c r="F120" t="s">
        <v>4088</v>
      </c>
      <c r="G120" t="s">
        <v>763</v>
      </c>
      <c r="H120" t="s">
        <v>4089</v>
      </c>
      <c r="I120" t="s">
        <v>3451</v>
      </c>
      <c r="J120" t="s">
        <v>3452</v>
      </c>
      <c r="K120" t="s">
        <v>3452</v>
      </c>
      <c r="L120" t="s">
        <v>3453</v>
      </c>
    </row>
    <row r="121" hidden="1" spans="1:12">
      <c r="A121" t="s">
        <v>4090</v>
      </c>
      <c r="B121" t="s">
        <v>4091</v>
      </c>
      <c r="C121" t="s">
        <v>3508</v>
      </c>
      <c r="D121" t="s">
        <v>3447</v>
      </c>
      <c r="E121" t="s">
        <v>4092</v>
      </c>
      <c r="F121" t="s">
        <v>4093</v>
      </c>
      <c r="G121" t="s">
        <v>1078</v>
      </c>
      <c r="H121" t="s">
        <v>4094</v>
      </c>
      <c r="I121" t="s">
        <v>3451</v>
      </c>
      <c r="J121" t="s">
        <v>3452</v>
      </c>
      <c r="K121" t="s">
        <v>3452</v>
      </c>
      <c r="L121" t="s">
        <v>3453</v>
      </c>
    </row>
    <row r="122" hidden="1" spans="1:12">
      <c r="A122" t="s">
        <v>4095</v>
      </c>
      <c r="B122" t="s">
        <v>4096</v>
      </c>
      <c r="C122" t="s">
        <v>4097</v>
      </c>
      <c r="D122" t="s">
        <v>3447</v>
      </c>
      <c r="E122" t="s">
        <v>4098</v>
      </c>
      <c r="F122" t="s">
        <v>4099</v>
      </c>
      <c r="G122" t="s">
        <v>1330</v>
      </c>
      <c r="H122" t="s">
        <v>4100</v>
      </c>
      <c r="I122" t="s">
        <v>3464</v>
      </c>
      <c r="J122" t="s">
        <v>3930</v>
      </c>
      <c r="K122" t="s">
        <v>4101</v>
      </c>
      <c r="L122" t="s">
        <v>3453</v>
      </c>
    </row>
    <row r="123" hidden="1" spans="1:12">
      <c r="A123" t="s">
        <v>4102</v>
      </c>
      <c r="B123" t="s">
        <v>4103</v>
      </c>
      <c r="C123" t="s">
        <v>3686</v>
      </c>
      <c r="D123" t="s">
        <v>3447</v>
      </c>
      <c r="E123" t="s">
        <v>4104</v>
      </c>
      <c r="F123" t="s">
        <v>3711</v>
      </c>
      <c r="G123" t="s">
        <v>4105</v>
      </c>
      <c r="H123" t="s">
        <v>4106</v>
      </c>
      <c r="I123" t="s">
        <v>3451</v>
      </c>
      <c r="J123" t="s">
        <v>3452</v>
      </c>
      <c r="K123" t="s">
        <v>3452</v>
      </c>
      <c r="L123" t="s">
        <v>4107</v>
      </c>
    </row>
    <row r="124" hidden="1" spans="1:12">
      <c r="A124" t="s">
        <v>4108</v>
      </c>
      <c r="B124" t="s">
        <v>4109</v>
      </c>
      <c r="C124" t="s">
        <v>4110</v>
      </c>
      <c r="D124" t="s">
        <v>3447</v>
      </c>
      <c r="E124" t="s">
        <v>4111</v>
      </c>
      <c r="F124" t="s">
        <v>4112</v>
      </c>
      <c r="G124" t="s">
        <v>1712</v>
      </c>
      <c r="H124" t="s">
        <v>4113</v>
      </c>
      <c r="I124" t="s">
        <v>3451</v>
      </c>
      <c r="J124" t="s">
        <v>3452</v>
      </c>
      <c r="K124" t="s">
        <v>3452</v>
      </c>
      <c r="L124" t="s">
        <v>3453</v>
      </c>
    </row>
    <row r="125" hidden="1" spans="1:12">
      <c r="A125" t="s">
        <v>4114</v>
      </c>
      <c r="B125" t="s">
        <v>4115</v>
      </c>
      <c r="C125" t="s">
        <v>4116</v>
      </c>
      <c r="D125" t="s">
        <v>3447</v>
      </c>
      <c r="E125" t="s">
        <v>4117</v>
      </c>
      <c r="F125" t="s">
        <v>4118</v>
      </c>
      <c r="G125" t="s">
        <v>2469</v>
      </c>
      <c r="H125" t="s">
        <v>4119</v>
      </c>
      <c r="I125" t="s">
        <v>3451</v>
      </c>
      <c r="J125" t="s">
        <v>3452</v>
      </c>
      <c r="K125" t="s">
        <v>3452</v>
      </c>
      <c r="L125" t="s">
        <v>4120</v>
      </c>
    </row>
    <row r="126" hidden="1" spans="1:12">
      <c r="A126" t="s">
        <v>4121</v>
      </c>
      <c r="B126" t="s">
        <v>4122</v>
      </c>
      <c r="C126" t="s">
        <v>3899</v>
      </c>
      <c r="D126" t="s">
        <v>3447</v>
      </c>
      <c r="E126" t="s">
        <v>4123</v>
      </c>
      <c r="F126" t="s">
        <v>4124</v>
      </c>
      <c r="G126" t="s">
        <v>1823</v>
      </c>
      <c r="H126" t="s">
        <v>4125</v>
      </c>
      <c r="I126" t="s">
        <v>3451</v>
      </c>
      <c r="J126" t="s">
        <v>3452</v>
      </c>
      <c r="K126" t="s">
        <v>3452</v>
      </c>
      <c r="L126" t="s">
        <v>3453</v>
      </c>
    </row>
    <row r="127" hidden="1" spans="1:12">
      <c r="A127" t="s">
        <v>4126</v>
      </c>
      <c r="B127" t="s">
        <v>4127</v>
      </c>
      <c r="C127" t="s">
        <v>4128</v>
      </c>
      <c r="D127" t="s">
        <v>3447</v>
      </c>
      <c r="E127" t="s">
        <v>4129</v>
      </c>
      <c r="F127" t="s">
        <v>4130</v>
      </c>
      <c r="G127" t="s">
        <v>573</v>
      </c>
      <c r="H127" t="s">
        <v>4131</v>
      </c>
      <c r="I127" t="s">
        <v>3451</v>
      </c>
      <c r="J127" t="s">
        <v>3452</v>
      </c>
      <c r="K127" t="s">
        <v>3452</v>
      </c>
      <c r="L127" t="s">
        <v>3453</v>
      </c>
    </row>
    <row r="128" hidden="1" spans="1:12">
      <c r="A128" t="s">
        <v>4132</v>
      </c>
      <c r="B128" t="s">
        <v>4133</v>
      </c>
      <c r="C128" t="s">
        <v>3523</v>
      </c>
      <c r="D128" t="s">
        <v>3447</v>
      </c>
      <c r="E128" t="s">
        <v>4134</v>
      </c>
      <c r="F128" t="s">
        <v>4135</v>
      </c>
      <c r="G128" t="s">
        <v>2063</v>
      </c>
      <c r="H128" t="s">
        <v>4136</v>
      </c>
      <c r="I128" t="s">
        <v>3451</v>
      </c>
      <c r="J128" t="s">
        <v>3452</v>
      </c>
      <c r="K128" t="s">
        <v>3452</v>
      </c>
      <c r="L128" t="s">
        <v>3453</v>
      </c>
    </row>
    <row r="129" hidden="1" spans="1:12">
      <c r="A129" t="s">
        <v>4137</v>
      </c>
      <c r="B129" t="s">
        <v>4138</v>
      </c>
      <c r="C129" t="s">
        <v>3963</v>
      </c>
      <c r="D129" t="s">
        <v>3447</v>
      </c>
      <c r="E129" t="s">
        <v>4139</v>
      </c>
      <c r="F129" t="s">
        <v>4140</v>
      </c>
      <c r="G129" t="s">
        <v>2640</v>
      </c>
      <c r="H129" t="s">
        <v>4141</v>
      </c>
      <c r="I129" t="s">
        <v>3451</v>
      </c>
      <c r="J129" t="s">
        <v>3452</v>
      </c>
      <c r="K129" t="s">
        <v>3452</v>
      </c>
      <c r="L129" t="s">
        <v>3453</v>
      </c>
    </row>
  </sheetData>
  <autoFilter xmlns:etc="http://www.wps.cn/officeDocument/2017/etCustomData" ref="A1:L129" etc:filterBottomFollowUsedRange="0">
    <filterColumn colId="7">
      <customFilters>
        <customFilter operator="equal" val="欧阳学财"/>
      </customFilters>
    </filterColumn>
    <extLst/>
  </autoFilter>
  <conditionalFormatting sqref="G$1:G$1048576">
    <cfRule type="duplicateValues" dxfId="0" priority="1"/>
  </conditionalFormatting>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E5" sqref="E5"/>
    </sheetView>
  </sheetViews>
  <sheetFormatPr defaultColWidth="9" defaultRowHeight="12.75"/>
  <cols>
    <col min="1" max="1" width="96.5428571428571" customWidth="1"/>
  </cols>
  <sheetData>
    <row r="1" ht="92.25" spans="1:1">
      <c r="A1" s="33" t="s">
        <v>4142</v>
      </c>
    </row>
    <row r="2" ht="33.75" spans="1:1">
      <c r="A2" s="34" t="s">
        <v>4143</v>
      </c>
    </row>
    <row r="23" ht="92.25" spans="1:1">
      <c r="A23" s="35" t="s">
        <v>4142</v>
      </c>
    </row>
    <row r="24" ht="33.75" spans="1:1">
      <c r="A24" s="34" t="s">
        <v>4143</v>
      </c>
    </row>
  </sheetData>
  <pageMargins left="0.38"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1"/>
  <sheetViews>
    <sheetView workbookViewId="0">
      <selection activeCell="A1" sqref="$A1:$XFD1"/>
    </sheetView>
  </sheetViews>
  <sheetFormatPr defaultColWidth="8.72380952380952" defaultRowHeight="12.75" outlineLevelCol="6"/>
  <cols>
    <col min="1" max="1" width="6.72380952380952" style="27" customWidth="1"/>
    <col min="2" max="2" width="17.9047619047619" style="27" customWidth="1"/>
    <col min="3" max="3" width="10.5428571428571" style="27" customWidth="1"/>
    <col min="4" max="4" width="8.26666666666667" style="27" customWidth="1"/>
    <col min="5" max="5" width="11.1809523809524" style="28" customWidth="1"/>
    <col min="6" max="6" width="19.6285714285714" style="28" customWidth="1"/>
    <col min="7" max="7" width="13.2666666666667" style="27" customWidth="1"/>
    <col min="8" max="16384" width="8.72380952380952" style="27"/>
  </cols>
  <sheetData>
    <row r="1" s="19" customFormat="1" ht="29.5" customHeight="1" spans="1:7">
      <c r="A1" s="25" t="s">
        <v>3433</v>
      </c>
      <c r="B1" s="29" t="s">
        <v>38</v>
      </c>
      <c r="C1" s="30" t="s">
        <v>4144</v>
      </c>
      <c r="D1" s="23" t="s">
        <v>4145</v>
      </c>
      <c r="E1" s="24" t="s">
        <v>4146</v>
      </c>
      <c r="F1" s="24" t="s">
        <v>4147</v>
      </c>
      <c r="G1" s="25" t="s">
        <v>4148</v>
      </c>
    </row>
    <row r="2" ht="27" customHeight="1" spans="1:7">
      <c r="A2" s="31">
        <f>COUNTIF(G$2:G2,G2)</f>
        <v>1</v>
      </c>
      <c r="B2" s="32" t="s">
        <v>145</v>
      </c>
      <c r="C2" s="32" t="e">
        <f>VLOOKUP($B2,#REF!,MATCH(IFERROR(VLOOKUP(C$1,对应字段!$A:$B,2,0),C$1),#REF!,0),0)</f>
        <v>#REF!</v>
      </c>
      <c r="D2" s="32" t="e">
        <f>IF(VLOOKUP($B2,#REF!,MATCH(IFERROR(VLOOKUP(D$1,对应字段!$A:$B,2,0),D$1),#REF!,0),0)="1","男","女")</f>
        <v>#REF!</v>
      </c>
      <c r="E2" s="32" t="e">
        <f>VLOOKUP($B2,#REF!,MATCH(IFERROR(VLOOKUP(E$1,对应字段!$A:$B,2,0),E$1),#REF!,0),0)</f>
        <v>#REF!</v>
      </c>
      <c r="F2" s="32" t="e">
        <f>VLOOKUP($B2,#REF!,MATCH(IFERROR(VLOOKUP(F$1,对应字段!$A:$B,2,0),F$1),#REF!,0),0)</f>
        <v>#REF!</v>
      </c>
      <c r="G2" s="32" t="e">
        <f>VLOOKUP($B2,#REF!,MATCH(IFERROR(VLOOKUP(G$1,对应字段!$A:$B,2,0),G$1),#REF!,0),0)</f>
        <v>#REF!</v>
      </c>
    </row>
    <row r="3" ht="27" customHeight="1" spans="1:7">
      <c r="A3" s="31">
        <f>COUNTIF(G$2:G3,G3)</f>
        <v>2</v>
      </c>
      <c r="B3" s="32" t="s">
        <v>210</v>
      </c>
      <c r="C3" s="32" t="e">
        <f>VLOOKUP($B3,#REF!,MATCH(IFERROR(VLOOKUP(C$1,对应字段!$A:$B,2,0),C$1),#REF!,0),0)</f>
        <v>#REF!</v>
      </c>
      <c r="D3" s="32" t="e">
        <f>IF(VLOOKUP($B3,#REF!,MATCH(IFERROR(VLOOKUP(D$1,对应字段!$A:$B,2,0),D$1),#REF!,0),0)="1","男","女")</f>
        <v>#REF!</v>
      </c>
      <c r="E3" s="32" t="e">
        <f>VLOOKUP($B3,#REF!,MATCH(IFERROR(VLOOKUP(E$1,对应字段!$A:$B,2,0),E$1),#REF!,0),0)</f>
        <v>#REF!</v>
      </c>
      <c r="F3" s="32" t="e">
        <f>VLOOKUP($B3,#REF!,MATCH(IFERROR(VLOOKUP(F$1,对应字段!$A:$B,2,0),F$1),#REF!,0),0)</f>
        <v>#REF!</v>
      </c>
      <c r="G3" s="32" t="e">
        <f>VLOOKUP($B3,#REF!,MATCH(IFERROR(VLOOKUP(G$1,对应字段!$A:$B,2,0),G$1),#REF!,0),0)</f>
        <v>#REF!</v>
      </c>
    </row>
    <row r="4" ht="27" customHeight="1" spans="1:7">
      <c r="A4" s="31">
        <f>COUNTIF(G$2:G4,G4)</f>
        <v>3</v>
      </c>
      <c r="B4" s="32" t="s">
        <v>247</v>
      </c>
      <c r="C4" s="32" t="e">
        <f>VLOOKUP($B4,#REF!,MATCH(IFERROR(VLOOKUP(C$1,对应字段!$A:$B,2,0),C$1),#REF!,0),0)</f>
        <v>#REF!</v>
      </c>
      <c r="D4" s="32" t="e">
        <f>IF(VLOOKUP($B4,#REF!,MATCH(IFERROR(VLOOKUP(D$1,对应字段!$A:$B,2,0),D$1),#REF!,0),0)="1","男","女")</f>
        <v>#REF!</v>
      </c>
      <c r="E4" s="32" t="e">
        <f>VLOOKUP($B4,#REF!,MATCH(IFERROR(VLOOKUP(E$1,对应字段!$A:$B,2,0),E$1),#REF!,0),0)</f>
        <v>#REF!</v>
      </c>
      <c r="F4" s="32" t="e">
        <f>VLOOKUP($B4,#REF!,MATCH(IFERROR(VLOOKUP(F$1,对应字段!$A:$B,2,0),F$1),#REF!,0),0)</f>
        <v>#REF!</v>
      </c>
      <c r="G4" s="32" t="e">
        <f>VLOOKUP($B4,#REF!,MATCH(IFERROR(VLOOKUP(G$1,对应字段!$A:$B,2,0),G$1),#REF!,0),0)</f>
        <v>#REF!</v>
      </c>
    </row>
    <row r="5" ht="27" customHeight="1" spans="1:7">
      <c r="A5" s="31">
        <f>COUNTIF(G$2:G5,G5)</f>
        <v>4</v>
      </c>
      <c r="B5" s="32" t="s">
        <v>286</v>
      </c>
      <c r="C5" s="32" t="e">
        <f>VLOOKUP($B5,#REF!,MATCH(IFERROR(VLOOKUP(C$1,对应字段!$A:$B,2,0),C$1),#REF!,0),0)</f>
        <v>#REF!</v>
      </c>
      <c r="D5" s="32" t="e">
        <f>IF(VLOOKUP($B5,#REF!,MATCH(IFERROR(VLOOKUP(D$1,对应字段!$A:$B,2,0),D$1),#REF!,0),0)="1","男","女")</f>
        <v>#REF!</v>
      </c>
      <c r="E5" s="32" t="e">
        <f>VLOOKUP($B5,#REF!,MATCH(IFERROR(VLOOKUP(E$1,对应字段!$A:$B,2,0),E$1),#REF!,0),0)</f>
        <v>#REF!</v>
      </c>
      <c r="F5" s="32" t="e">
        <f>VLOOKUP($B5,#REF!,MATCH(IFERROR(VLOOKUP(F$1,对应字段!$A:$B,2,0),F$1),#REF!,0),0)</f>
        <v>#REF!</v>
      </c>
      <c r="G5" s="32" t="e">
        <f>VLOOKUP($B5,#REF!,MATCH(IFERROR(VLOOKUP(G$1,对应字段!$A:$B,2,0),G$1),#REF!,0),0)</f>
        <v>#REF!</v>
      </c>
    </row>
    <row r="6" ht="27" customHeight="1" spans="1:7">
      <c r="A6" s="31">
        <f>COUNTIF(G$2:G6,G6)</f>
        <v>5</v>
      </c>
      <c r="B6" s="32" t="s">
        <v>320</v>
      </c>
      <c r="C6" s="32" t="e">
        <f>VLOOKUP($B6,#REF!,MATCH(IFERROR(VLOOKUP(C$1,对应字段!$A:$B,2,0),C$1),#REF!,0),0)</f>
        <v>#REF!</v>
      </c>
      <c r="D6" s="32" t="e">
        <f>IF(VLOOKUP($B6,#REF!,MATCH(IFERROR(VLOOKUP(D$1,对应字段!$A:$B,2,0),D$1),#REF!,0),0)="1","男","女")</f>
        <v>#REF!</v>
      </c>
      <c r="E6" s="32" t="e">
        <f>VLOOKUP($B6,#REF!,MATCH(IFERROR(VLOOKUP(E$1,对应字段!$A:$B,2,0),E$1),#REF!,0),0)</f>
        <v>#REF!</v>
      </c>
      <c r="F6" s="32" t="e">
        <f>VLOOKUP($B6,#REF!,MATCH(IFERROR(VLOOKUP(F$1,对应字段!$A:$B,2,0),F$1),#REF!,0),0)</f>
        <v>#REF!</v>
      </c>
      <c r="G6" s="32" t="e">
        <f>VLOOKUP($B6,#REF!,MATCH(IFERROR(VLOOKUP(G$1,对应字段!$A:$B,2,0),G$1),#REF!,0),0)</f>
        <v>#REF!</v>
      </c>
    </row>
    <row r="7" ht="27" customHeight="1" spans="1:7">
      <c r="A7" s="31">
        <f>COUNTIF(G$2:G7,G7)</f>
        <v>6</v>
      </c>
      <c r="B7" s="32" t="s">
        <v>352</v>
      </c>
      <c r="C7" s="32" t="e">
        <f>VLOOKUP($B7,#REF!,MATCH(IFERROR(VLOOKUP(C$1,对应字段!$A:$B,2,0),C$1),#REF!,0),0)</f>
        <v>#REF!</v>
      </c>
      <c r="D7" s="32" t="e">
        <f>IF(VLOOKUP($B7,#REF!,MATCH(IFERROR(VLOOKUP(D$1,对应字段!$A:$B,2,0),D$1),#REF!,0),0)="1","男","女")</f>
        <v>#REF!</v>
      </c>
      <c r="E7" s="32" t="e">
        <f>VLOOKUP($B7,#REF!,MATCH(IFERROR(VLOOKUP(E$1,对应字段!$A:$B,2,0),E$1),#REF!,0),0)</f>
        <v>#REF!</v>
      </c>
      <c r="F7" s="32" t="e">
        <f>VLOOKUP($B7,#REF!,MATCH(IFERROR(VLOOKUP(F$1,对应字段!$A:$B,2,0),F$1),#REF!,0),0)</f>
        <v>#REF!</v>
      </c>
      <c r="G7" s="32" t="e">
        <f>VLOOKUP($B7,#REF!,MATCH(IFERROR(VLOOKUP(G$1,对应字段!$A:$B,2,0),G$1),#REF!,0),0)</f>
        <v>#REF!</v>
      </c>
    </row>
    <row r="8" ht="27" customHeight="1" spans="1:7">
      <c r="A8" s="31">
        <f>COUNTIF(G$2:G8,G8)</f>
        <v>7</v>
      </c>
      <c r="B8" s="32" t="s">
        <v>381</v>
      </c>
      <c r="C8" s="32" t="e">
        <f>VLOOKUP($B8,#REF!,MATCH(IFERROR(VLOOKUP(C$1,对应字段!$A:$B,2,0),C$1),#REF!,0),0)</f>
        <v>#REF!</v>
      </c>
      <c r="D8" s="32" t="e">
        <f>IF(VLOOKUP($B8,#REF!,MATCH(IFERROR(VLOOKUP(D$1,对应字段!$A:$B,2,0),D$1),#REF!,0),0)="1","男","女")</f>
        <v>#REF!</v>
      </c>
      <c r="E8" s="32" t="e">
        <f>VLOOKUP($B8,#REF!,MATCH(IFERROR(VLOOKUP(E$1,对应字段!$A:$B,2,0),E$1),#REF!,0),0)</f>
        <v>#REF!</v>
      </c>
      <c r="F8" s="32" t="e">
        <f>VLOOKUP($B8,#REF!,MATCH(IFERROR(VLOOKUP(F$1,对应字段!$A:$B,2,0),F$1),#REF!,0),0)</f>
        <v>#REF!</v>
      </c>
      <c r="G8" s="32" t="e">
        <f>VLOOKUP($B8,#REF!,MATCH(IFERROR(VLOOKUP(G$1,对应字段!$A:$B,2,0),G$1),#REF!,0),0)</f>
        <v>#REF!</v>
      </c>
    </row>
    <row r="9" ht="27" customHeight="1" spans="1:7">
      <c r="A9" s="31">
        <f>COUNTIF(G$2:G9,G9)</f>
        <v>8</v>
      </c>
      <c r="B9" s="32" t="s">
        <v>412</v>
      </c>
      <c r="C9" s="32" t="e">
        <f>VLOOKUP($B9,#REF!,MATCH(IFERROR(VLOOKUP(C$1,对应字段!$A:$B,2,0),C$1),#REF!,0),0)</f>
        <v>#REF!</v>
      </c>
      <c r="D9" s="32" t="e">
        <f>IF(VLOOKUP($B9,#REF!,MATCH(IFERROR(VLOOKUP(D$1,对应字段!$A:$B,2,0),D$1),#REF!,0),0)="1","男","女")</f>
        <v>#REF!</v>
      </c>
      <c r="E9" s="32" t="e">
        <f>VLOOKUP($B9,#REF!,MATCH(IFERROR(VLOOKUP(E$1,对应字段!$A:$B,2,0),E$1),#REF!,0),0)</f>
        <v>#REF!</v>
      </c>
      <c r="F9" s="32" t="e">
        <f>VLOOKUP($B9,#REF!,MATCH(IFERROR(VLOOKUP(F$1,对应字段!$A:$B,2,0),F$1),#REF!,0),0)</f>
        <v>#REF!</v>
      </c>
      <c r="G9" s="32" t="e">
        <f>VLOOKUP($B9,#REF!,MATCH(IFERROR(VLOOKUP(G$1,对应字段!$A:$B,2,0),G$1),#REF!,0),0)</f>
        <v>#REF!</v>
      </c>
    </row>
    <row r="10" ht="27" customHeight="1" spans="1:7">
      <c r="A10" s="31">
        <f>COUNTIF(G$2:G10,G10)</f>
        <v>9</v>
      </c>
      <c r="B10" s="32" t="s">
        <v>440</v>
      </c>
      <c r="C10" s="32" t="e">
        <f>VLOOKUP($B10,#REF!,MATCH(IFERROR(VLOOKUP(C$1,对应字段!$A:$B,2,0),C$1),#REF!,0),0)</f>
        <v>#REF!</v>
      </c>
      <c r="D10" s="32" t="e">
        <f>IF(VLOOKUP($B10,#REF!,MATCH(IFERROR(VLOOKUP(D$1,对应字段!$A:$B,2,0),D$1),#REF!,0),0)="1","男","女")</f>
        <v>#REF!</v>
      </c>
      <c r="E10" s="32" t="e">
        <f>VLOOKUP($B10,#REF!,MATCH(IFERROR(VLOOKUP(E$1,对应字段!$A:$B,2,0),E$1),#REF!,0),0)</f>
        <v>#REF!</v>
      </c>
      <c r="F10" s="32" t="e">
        <f>VLOOKUP($B10,#REF!,MATCH(IFERROR(VLOOKUP(F$1,对应字段!$A:$B,2,0),F$1),#REF!,0),0)</f>
        <v>#REF!</v>
      </c>
      <c r="G10" s="32" t="e">
        <f>VLOOKUP($B10,#REF!,MATCH(IFERROR(VLOOKUP(G$1,对应字段!$A:$B,2,0),G$1),#REF!,0),0)</f>
        <v>#REF!</v>
      </c>
    </row>
    <row r="11" ht="27" customHeight="1" spans="1:7">
      <c r="A11" s="31">
        <f>COUNTIF(G$2:G11,G11)</f>
        <v>10</v>
      </c>
      <c r="B11" s="32" t="s">
        <v>464</v>
      </c>
      <c r="C11" s="32" t="e">
        <f>VLOOKUP($B11,#REF!,MATCH(IFERROR(VLOOKUP(C$1,对应字段!$A:$B,2,0),C$1),#REF!,0),0)</f>
        <v>#REF!</v>
      </c>
      <c r="D11" s="32" t="e">
        <f>IF(VLOOKUP($B11,#REF!,MATCH(IFERROR(VLOOKUP(D$1,对应字段!$A:$B,2,0),D$1),#REF!,0),0)="1","男","女")</f>
        <v>#REF!</v>
      </c>
      <c r="E11" s="32" t="e">
        <f>VLOOKUP($B11,#REF!,MATCH(IFERROR(VLOOKUP(E$1,对应字段!$A:$B,2,0),E$1),#REF!,0),0)</f>
        <v>#REF!</v>
      </c>
      <c r="F11" s="32" t="e">
        <f>VLOOKUP($B11,#REF!,MATCH(IFERROR(VLOOKUP(F$1,对应字段!$A:$B,2,0),F$1),#REF!,0),0)</f>
        <v>#REF!</v>
      </c>
      <c r="G11" s="32" t="e">
        <f>VLOOKUP($B11,#REF!,MATCH(IFERROR(VLOOKUP(G$1,对应字段!$A:$B,2,0),G$1),#REF!,0),0)</f>
        <v>#REF!</v>
      </c>
    </row>
    <row r="12" ht="27" customHeight="1" spans="1:7">
      <c r="A12" s="31">
        <f>COUNTIF(G$2:G12,G12)</f>
        <v>11</v>
      </c>
      <c r="B12" s="32" t="s">
        <v>491</v>
      </c>
      <c r="C12" s="32" t="e">
        <f>VLOOKUP($B12,#REF!,MATCH(IFERROR(VLOOKUP(C$1,对应字段!$A:$B,2,0),C$1),#REF!,0),0)</f>
        <v>#REF!</v>
      </c>
      <c r="D12" s="32" t="e">
        <f>IF(VLOOKUP($B12,#REF!,MATCH(IFERROR(VLOOKUP(D$1,对应字段!$A:$B,2,0),D$1),#REF!,0),0)="1","男","女")</f>
        <v>#REF!</v>
      </c>
      <c r="E12" s="32" t="e">
        <f>VLOOKUP($B12,#REF!,MATCH(IFERROR(VLOOKUP(E$1,对应字段!$A:$B,2,0),E$1),#REF!,0),0)</f>
        <v>#REF!</v>
      </c>
      <c r="F12" s="32" t="e">
        <f>VLOOKUP($B12,#REF!,MATCH(IFERROR(VLOOKUP(F$1,对应字段!$A:$B,2,0),F$1),#REF!,0),0)</f>
        <v>#REF!</v>
      </c>
      <c r="G12" s="32" t="e">
        <f>VLOOKUP($B12,#REF!,MATCH(IFERROR(VLOOKUP(G$1,对应字段!$A:$B,2,0),G$1),#REF!,0),0)</f>
        <v>#REF!</v>
      </c>
    </row>
    <row r="13" ht="27" customHeight="1" spans="1:7">
      <c r="A13" s="31">
        <f>COUNTIF(G$2:G13,G13)</f>
        <v>12</v>
      </c>
      <c r="B13" s="32" t="s">
        <v>518</v>
      </c>
      <c r="C13" s="32" t="e">
        <f>VLOOKUP($B13,#REF!,MATCH(IFERROR(VLOOKUP(C$1,对应字段!$A:$B,2,0),C$1),#REF!,0),0)</f>
        <v>#REF!</v>
      </c>
      <c r="D13" s="32" t="e">
        <f>IF(VLOOKUP($B13,#REF!,MATCH(IFERROR(VLOOKUP(D$1,对应字段!$A:$B,2,0),D$1),#REF!,0),0)="1","男","女")</f>
        <v>#REF!</v>
      </c>
      <c r="E13" s="32" t="e">
        <f>VLOOKUP($B13,#REF!,MATCH(IFERROR(VLOOKUP(E$1,对应字段!$A:$B,2,0),E$1),#REF!,0),0)</f>
        <v>#REF!</v>
      </c>
      <c r="F13" s="32" t="e">
        <f>VLOOKUP($B13,#REF!,MATCH(IFERROR(VLOOKUP(F$1,对应字段!$A:$B,2,0),F$1),#REF!,0),0)</f>
        <v>#REF!</v>
      </c>
      <c r="G13" s="32" t="e">
        <f>VLOOKUP($B13,#REF!,MATCH(IFERROR(VLOOKUP(G$1,对应字段!$A:$B,2,0),G$1),#REF!,0),0)</f>
        <v>#REF!</v>
      </c>
    </row>
    <row r="14" ht="27" customHeight="1" spans="1:7">
      <c r="A14" s="31">
        <f>COUNTIF(G$2:G14,G14)</f>
        <v>13</v>
      </c>
      <c r="B14" s="32" t="s">
        <v>547</v>
      </c>
      <c r="C14" s="32" t="e">
        <f>VLOOKUP($B14,#REF!,MATCH(IFERROR(VLOOKUP(C$1,对应字段!$A:$B,2,0),C$1),#REF!,0),0)</f>
        <v>#REF!</v>
      </c>
      <c r="D14" s="32" t="e">
        <f>IF(VLOOKUP($B14,#REF!,MATCH(IFERROR(VLOOKUP(D$1,对应字段!$A:$B,2,0),D$1),#REF!,0),0)="1","男","女")</f>
        <v>#REF!</v>
      </c>
      <c r="E14" s="32" t="e">
        <f>VLOOKUP($B14,#REF!,MATCH(IFERROR(VLOOKUP(E$1,对应字段!$A:$B,2,0),E$1),#REF!,0),0)</f>
        <v>#REF!</v>
      </c>
      <c r="F14" s="32" t="e">
        <f>VLOOKUP($B14,#REF!,MATCH(IFERROR(VLOOKUP(F$1,对应字段!$A:$B,2,0),F$1),#REF!,0),0)</f>
        <v>#REF!</v>
      </c>
      <c r="G14" s="32" t="e">
        <f>VLOOKUP($B14,#REF!,MATCH(IFERROR(VLOOKUP(G$1,对应字段!$A:$B,2,0),G$1),#REF!,0),0)</f>
        <v>#REF!</v>
      </c>
    </row>
    <row r="15" ht="27" customHeight="1" spans="1:7">
      <c r="A15" s="31">
        <f>COUNTIF(G$2:G15,G15)</f>
        <v>14</v>
      </c>
      <c r="B15" s="32" t="s">
        <v>572</v>
      </c>
      <c r="C15" s="32" t="e">
        <f>VLOOKUP($B15,#REF!,MATCH(IFERROR(VLOOKUP(C$1,对应字段!$A:$B,2,0),C$1),#REF!,0),0)</f>
        <v>#REF!</v>
      </c>
      <c r="D15" s="32" t="e">
        <f>IF(VLOOKUP($B15,#REF!,MATCH(IFERROR(VLOOKUP(D$1,对应字段!$A:$B,2,0),D$1),#REF!,0),0)="1","男","女")</f>
        <v>#REF!</v>
      </c>
      <c r="E15" s="32" t="e">
        <f>VLOOKUP($B15,#REF!,MATCH(IFERROR(VLOOKUP(E$1,对应字段!$A:$B,2,0),E$1),#REF!,0),0)</f>
        <v>#REF!</v>
      </c>
      <c r="F15" s="32" t="e">
        <f>VLOOKUP($B15,#REF!,MATCH(IFERROR(VLOOKUP(F$1,对应字段!$A:$B,2,0),F$1),#REF!,0),0)</f>
        <v>#REF!</v>
      </c>
      <c r="G15" s="32" t="e">
        <f>VLOOKUP($B15,#REF!,MATCH(IFERROR(VLOOKUP(G$1,对应字段!$A:$B,2,0),G$1),#REF!,0),0)</f>
        <v>#REF!</v>
      </c>
    </row>
    <row r="16" ht="27" customHeight="1" spans="1:7">
      <c r="A16" s="31">
        <f>COUNTIF(G$2:G16,G16)</f>
        <v>15</v>
      </c>
      <c r="B16" s="32" t="s">
        <v>590</v>
      </c>
      <c r="C16" s="32" t="e">
        <f>VLOOKUP($B16,#REF!,MATCH(IFERROR(VLOOKUP(C$1,对应字段!$A:$B,2,0),C$1),#REF!,0),0)</f>
        <v>#REF!</v>
      </c>
      <c r="D16" s="32" t="e">
        <f>IF(VLOOKUP($B16,#REF!,MATCH(IFERROR(VLOOKUP(D$1,对应字段!$A:$B,2,0),D$1),#REF!,0),0)="1","男","女")</f>
        <v>#REF!</v>
      </c>
      <c r="E16" s="32" t="e">
        <f>VLOOKUP($B16,#REF!,MATCH(IFERROR(VLOOKUP(E$1,对应字段!$A:$B,2,0),E$1),#REF!,0),0)</f>
        <v>#REF!</v>
      </c>
      <c r="F16" s="32" t="e">
        <f>VLOOKUP($B16,#REF!,MATCH(IFERROR(VLOOKUP(F$1,对应字段!$A:$B,2,0),F$1),#REF!,0),0)</f>
        <v>#REF!</v>
      </c>
      <c r="G16" s="32" t="e">
        <f>VLOOKUP($B16,#REF!,MATCH(IFERROR(VLOOKUP(G$1,对应字段!$A:$B,2,0),G$1),#REF!,0),0)</f>
        <v>#REF!</v>
      </c>
    </row>
    <row r="17" ht="27" customHeight="1" spans="1:7">
      <c r="A17" s="31">
        <f>COUNTIF(G$2:G17,G17)</f>
        <v>16</v>
      </c>
      <c r="B17" s="32" t="s">
        <v>616</v>
      </c>
      <c r="C17" s="32" t="e">
        <f>VLOOKUP($B17,#REF!,MATCH(IFERROR(VLOOKUP(C$1,对应字段!$A:$B,2,0),C$1),#REF!,0),0)</f>
        <v>#REF!</v>
      </c>
      <c r="D17" s="32" t="e">
        <f>IF(VLOOKUP($B17,#REF!,MATCH(IFERROR(VLOOKUP(D$1,对应字段!$A:$B,2,0),D$1),#REF!,0),0)="1","男","女")</f>
        <v>#REF!</v>
      </c>
      <c r="E17" s="32" t="e">
        <f>VLOOKUP($B17,#REF!,MATCH(IFERROR(VLOOKUP(E$1,对应字段!$A:$B,2,0),E$1),#REF!,0),0)</f>
        <v>#REF!</v>
      </c>
      <c r="F17" s="32" t="e">
        <f>VLOOKUP($B17,#REF!,MATCH(IFERROR(VLOOKUP(F$1,对应字段!$A:$B,2,0),F$1),#REF!,0),0)</f>
        <v>#REF!</v>
      </c>
      <c r="G17" s="32" t="e">
        <f>VLOOKUP($B17,#REF!,MATCH(IFERROR(VLOOKUP(G$1,对应字段!$A:$B,2,0),G$1),#REF!,0),0)</f>
        <v>#REF!</v>
      </c>
    </row>
    <row r="18" ht="27" customHeight="1" spans="1:7">
      <c r="A18" s="31">
        <f>COUNTIF(G$2:G18,G18)</f>
        <v>17</v>
      </c>
      <c r="B18" s="32" t="s">
        <v>638</v>
      </c>
      <c r="C18" s="32" t="e">
        <f>VLOOKUP($B18,#REF!,MATCH(IFERROR(VLOOKUP(C$1,对应字段!$A:$B,2,0),C$1),#REF!,0),0)</f>
        <v>#REF!</v>
      </c>
      <c r="D18" s="32" t="e">
        <f>IF(VLOOKUP($B18,#REF!,MATCH(IFERROR(VLOOKUP(D$1,对应字段!$A:$B,2,0),D$1),#REF!,0),0)="1","男","女")</f>
        <v>#REF!</v>
      </c>
      <c r="E18" s="32" t="e">
        <f>VLOOKUP($B18,#REF!,MATCH(IFERROR(VLOOKUP(E$1,对应字段!$A:$B,2,0),E$1),#REF!,0),0)</f>
        <v>#REF!</v>
      </c>
      <c r="F18" s="32" t="e">
        <f>VLOOKUP($B18,#REF!,MATCH(IFERROR(VLOOKUP(F$1,对应字段!$A:$B,2,0),F$1),#REF!,0),0)</f>
        <v>#REF!</v>
      </c>
      <c r="G18" s="32" t="e">
        <f>VLOOKUP($B18,#REF!,MATCH(IFERROR(VLOOKUP(G$1,对应字段!$A:$B,2,0),G$1),#REF!,0),0)</f>
        <v>#REF!</v>
      </c>
    </row>
    <row r="19" ht="27" customHeight="1" spans="1:7">
      <c r="A19" s="31">
        <f>COUNTIF(G$2:G19,G19)</f>
        <v>18</v>
      </c>
      <c r="B19" s="32" t="s">
        <v>671</v>
      </c>
      <c r="C19" s="32" t="e">
        <f>VLOOKUP($B19,#REF!,MATCH(IFERROR(VLOOKUP(C$1,对应字段!$A:$B,2,0),C$1),#REF!,0),0)</f>
        <v>#REF!</v>
      </c>
      <c r="D19" s="32" t="e">
        <f>IF(VLOOKUP($B19,#REF!,MATCH(IFERROR(VLOOKUP(D$1,对应字段!$A:$B,2,0),D$1),#REF!,0),0)="1","男","女")</f>
        <v>#REF!</v>
      </c>
      <c r="E19" s="32" t="e">
        <f>VLOOKUP($B19,#REF!,MATCH(IFERROR(VLOOKUP(E$1,对应字段!$A:$B,2,0),E$1),#REF!,0),0)</f>
        <v>#REF!</v>
      </c>
      <c r="F19" s="32" t="e">
        <f>VLOOKUP($B19,#REF!,MATCH(IFERROR(VLOOKUP(F$1,对应字段!$A:$B,2,0),F$1),#REF!,0),0)</f>
        <v>#REF!</v>
      </c>
      <c r="G19" s="32" t="e">
        <f>VLOOKUP($B19,#REF!,MATCH(IFERROR(VLOOKUP(G$1,对应字段!$A:$B,2,0),G$1),#REF!,0),0)</f>
        <v>#REF!</v>
      </c>
    </row>
    <row r="20" ht="27" customHeight="1" spans="1:7">
      <c r="A20" s="31">
        <f>COUNTIF(G$2:G20,G20)</f>
        <v>19</v>
      </c>
      <c r="B20" s="32" t="s">
        <v>709</v>
      </c>
      <c r="C20" s="32" t="e">
        <f>VLOOKUP($B20,#REF!,MATCH(IFERROR(VLOOKUP(C$1,对应字段!$A:$B,2,0),C$1),#REF!,0),0)</f>
        <v>#REF!</v>
      </c>
      <c r="D20" s="32" t="e">
        <f>IF(VLOOKUP($B20,#REF!,MATCH(IFERROR(VLOOKUP(D$1,对应字段!$A:$B,2,0),D$1),#REF!,0),0)="1","男","女")</f>
        <v>#REF!</v>
      </c>
      <c r="E20" s="32" t="e">
        <f>VLOOKUP($B20,#REF!,MATCH(IFERROR(VLOOKUP(E$1,对应字段!$A:$B,2,0),E$1),#REF!,0),0)</f>
        <v>#REF!</v>
      </c>
      <c r="F20" s="32" t="e">
        <f>VLOOKUP($B20,#REF!,MATCH(IFERROR(VLOOKUP(F$1,对应字段!$A:$B,2,0),F$1),#REF!,0),0)</f>
        <v>#REF!</v>
      </c>
      <c r="G20" s="32" t="e">
        <f>VLOOKUP($B20,#REF!,MATCH(IFERROR(VLOOKUP(G$1,对应字段!$A:$B,2,0),G$1),#REF!,0),0)</f>
        <v>#REF!</v>
      </c>
    </row>
    <row r="21" ht="27" customHeight="1" spans="1:7">
      <c r="A21" s="31">
        <f>COUNTIF(G$2:G21,G21)</f>
        <v>20</v>
      </c>
      <c r="B21" s="32" t="s">
        <v>736</v>
      </c>
      <c r="C21" s="32" t="e">
        <f>VLOOKUP($B21,#REF!,MATCH(IFERROR(VLOOKUP(C$1,对应字段!$A:$B,2,0),C$1),#REF!,0),0)</f>
        <v>#REF!</v>
      </c>
      <c r="D21" s="32" t="e">
        <f>IF(VLOOKUP($B21,#REF!,MATCH(IFERROR(VLOOKUP(D$1,对应字段!$A:$B,2,0),D$1),#REF!,0),0)="1","男","女")</f>
        <v>#REF!</v>
      </c>
      <c r="E21" s="32" t="e">
        <f>VLOOKUP($B21,#REF!,MATCH(IFERROR(VLOOKUP(E$1,对应字段!$A:$B,2,0),E$1),#REF!,0),0)</f>
        <v>#REF!</v>
      </c>
      <c r="F21" s="32" t="e">
        <f>VLOOKUP($B21,#REF!,MATCH(IFERROR(VLOOKUP(F$1,对应字段!$A:$B,2,0),F$1),#REF!,0),0)</f>
        <v>#REF!</v>
      </c>
      <c r="G21" s="32" t="e">
        <f>VLOOKUP($B21,#REF!,MATCH(IFERROR(VLOOKUP(G$1,对应字段!$A:$B,2,0),G$1),#REF!,0),0)</f>
        <v>#REF!</v>
      </c>
    </row>
    <row r="22" ht="27" customHeight="1" spans="1:7">
      <c r="A22" s="31">
        <f>COUNTIF(G$2:G22,G22)</f>
        <v>21</v>
      </c>
      <c r="B22" s="32" t="s">
        <v>762</v>
      </c>
      <c r="C22" s="32" t="e">
        <f>VLOOKUP($B22,#REF!,MATCH(IFERROR(VLOOKUP(C$1,对应字段!$A:$B,2,0),C$1),#REF!,0),0)</f>
        <v>#REF!</v>
      </c>
      <c r="D22" s="32" t="e">
        <f>IF(VLOOKUP($B22,#REF!,MATCH(IFERROR(VLOOKUP(D$1,对应字段!$A:$B,2,0),D$1),#REF!,0),0)="1","男","女")</f>
        <v>#REF!</v>
      </c>
      <c r="E22" s="32" t="e">
        <f>VLOOKUP($B22,#REF!,MATCH(IFERROR(VLOOKUP(E$1,对应字段!$A:$B,2,0),E$1),#REF!,0),0)</f>
        <v>#REF!</v>
      </c>
      <c r="F22" s="32" t="e">
        <f>VLOOKUP($B22,#REF!,MATCH(IFERROR(VLOOKUP(F$1,对应字段!$A:$B,2,0),F$1),#REF!,0),0)</f>
        <v>#REF!</v>
      </c>
      <c r="G22" s="32" t="e">
        <f>VLOOKUP($B22,#REF!,MATCH(IFERROR(VLOOKUP(G$1,对应字段!$A:$B,2,0),G$1),#REF!,0),0)</f>
        <v>#REF!</v>
      </c>
    </row>
    <row r="23" ht="27" customHeight="1" spans="1:7">
      <c r="A23" s="31">
        <f>COUNTIF(G$2:G23,G23)</f>
        <v>22</v>
      </c>
      <c r="B23" s="32" t="s">
        <v>785</v>
      </c>
      <c r="C23" s="32" t="e">
        <f>VLOOKUP($B23,#REF!,MATCH(IFERROR(VLOOKUP(C$1,对应字段!$A:$B,2,0),C$1),#REF!,0),0)</f>
        <v>#REF!</v>
      </c>
      <c r="D23" s="32" t="e">
        <f>IF(VLOOKUP($B23,#REF!,MATCH(IFERROR(VLOOKUP(D$1,对应字段!$A:$B,2,0),D$1),#REF!,0),0)="1","男","女")</f>
        <v>#REF!</v>
      </c>
      <c r="E23" s="32" t="e">
        <f>VLOOKUP($B23,#REF!,MATCH(IFERROR(VLOOKUP(E$1,对应字段!$A:$B,2,0),E$1),#REF!,0),0)</f>
        <v>#REF!</v>
      </c>
      <c r="F23" s="32" t="e">
        <f>VLOOKUP($B23,#REF!,MATCH(IFERROR(VLOOKUP(F$1,对应字段!$A:$B,2,0),F$1),#REF!,0),0)</f>
        <v>#REF!</v>
      </c>
      <c r="G23" s="32" t="e">
        <f>VLOOKUP($B23,#REF!,MATCH(IFERROR(VLOOKUP(G$1,对应字段!$A:$B,2,0),G$1),#REF!,0),0)</f>
        <v>#REF!</v>
      </c>
    </row>
    <row r="24" ht="27" customHeight="1" spans="1:7">
      <c r="A24" s="31">
        <f>COUNTIF(G$2:G24,G24)</f>
        <v>23</v>
      </c>
      <c r="B24" s="32" t="s">
        <v>896</v>
      </c>
      <c r="C24" s="32" t="e">
        <f>VLOOKUP($B24,#REF!,MATCH(IFERROR(VLOOKUP(C$1,对应字段!$A:$B,2,0),C$1),#REF!,0),0)</f>
        <v>#REF!</v>
      </c>
      <c r="D24" s="32" t="e">
        <f>IF(VLOOKUP($B24,#REF!,MATCH(IFERROR(VLOOKUP(D$1,对应字段!$A:$B,2,0),D$1),#REF!,0),0)="1","男","女")</f>
        <v>#REF!</v>
      </c>
      <c r="E24" s="32" t="e">
        <f>VLOOKUP($B24,#REF!,MATCH(IFERROR(VLOOKUP(E$1,对应字段!$A:$B,2,0),E$1),#REF!,0),0)</f>
        <v>#REF!</v>
      </c>
      <c r="F24" s="32" t="e">
        <f>VLOOKUP($B24,#REF!,MATCH(IFERROR(VLOOKUP(F$1,对应字段!$A:$B,2,0),F$1),#REF!,0),0)</f>
        <v>#REF!</v>
      </c>
      <c r="G24" s="32" t="e">
        <f>VLOOKUP($B24,#REF!,MATCH(IFERROR(VLOOKUP(G$1,对应字段!$A:$B,2,0),G$1),#REF!,0),0)</f>
        <v>#REF!</v>
      </c>
    </row>
    <row r="25" ht="27" customHeight="1" spans="1:7">
      <c r="A25" s="31">
        <f>COUNTIF(G$2:G25,G25)</f>
        <v>24</v>
      </c>
      <c r="B25" s="32" t="s">
        <v>924</v>
      </c>
      <c r="C25" s="32" t="e">
        <f>VLOOKUP($B25,#REF!,MATCH(IFERROR(VLOOKUP(C$1,对应字段!$A:$B,2,0),C$1),#REF!,0),0)</f>
        <v>#REF!</v>
      </c>
      <c r="D25" s="32" t="e">
        <f>IF(VLOOKUP($B25,#REF!,MATCH(IFERROR(VLOOKUP(D$1,对应字段!$A:$B,2,0),D$1),#REF!,0),0)="1","男","女")</f>
        <v>#REF!</v>
      </c>
      <c r="E25" s="32" t="e">
        <f>VLOOKUP($B25,#REF!,MATCH(IFERROR(VLOOKUP(E$1,对应字段!$A:$B,2,0),E$1),#REF!,0),0)</f>
        <v>#REF!</v>
      </c>
      <c r="F25" s="32" t="e">
        <f>VLOOKUP($B25,#REF!,MATCH(IFERROR(VLOOKUP(F$1,对应字段!$A:$B,2,0),F$1),#REF!,0),0)</f>
        <v>#REF!</v>
      </c>
      <c r="G25" s="32" t="e">
        <f>VLOOKUP($B25,#REF!,MATCH(IFERROR(VLOOKUP(G$1,对应字段!$A:$B,2,0),G$1),#REF!,0),0)</f>
        <v>#REF!</v>
      </c>
    </row>
    <row r="26" ht="27" customHeight="1" spans="1:7">
      <c r="A26" s="31">
        <f>COUNTIF(G$2:G26,G26)</f>
        <v>25</v>
      </c>
      <c r="B26" s="32" t="s">
        <v>950</v>
      </c>
      <c r="C26" s="32" t="e">
        <f>VLOOKUP($B26,#REF!,MATCH(IFERROR(VLOOKUP(C$1,对应字段!$A:$B,2,0),C$1),#REF!,0),0)</f>
        <v>#REF!</v>
      </c>
      <c r="D26" s="32" t="e">
        <f>IF(VLOOKUP($B26,#REF!,MATCH(IFERROR(VLOOKUP(D$1,对应字段!$A:$B,2,0),D$1),#REF!,0),0)="1","男","女")</f>
        <v>#REF!</v>
      </c>
      <c r="E26" s="32" t="e">
        <f>VLOOKUP($B26,#REF!,MATCH(IFERROR(VLOOKUP(E$1,对应字段!$A:$B,2,0),E$1),#REF!,0),0)</f>
        <v>#REF!</v>
      </c>
      <c r="F26" s="32" t="e">
        <f>VLOOKUP($B26,#REF!,MATCH(IFERROR(VLOOKUP(F$1,对应字段!$A:$B,2,0),F$1),#REF!,0),0)</f>
        <v>#REF!</v>
      </c>
      <c r="G26" s="32" t="e">
        <f>VLOOKUP($B26,#REF!,MATCH(IFERROR(VLOOKUP(G$1,对应字段!$A:$B,2,0),G$1),#REF!,0),0)</f>
        <v>#REF!</v>
      </c>
    </row>
    <row r="27" ht="27" customHeight="1" spans="1:7">
      <c r="A27" s="31">
        <f>COUNTIF(G$2:G27,G27)</f>
        <v>26</v>
      </c>
      <c r="B27" s="32" t="s">
        <v>984</v>
      </c>
      <c r="C27" s="32" t="e">
        <f>VLOOKUP($B27,#REF!,MATCH(IFERROR(VLOOKUP(C$1,对应字段!$A:$B,2,0),C$1),#REF!,0),0)</f>
        <v>#REF!</v>
      </c>
      <c r="D27" s="32" t="e">
        <f>IF(VLOOKUP($B27,#REF!,MATCH(IFERROR(VLOOKUP(D$1,对应字段!$A:$B,2,0),D$1),#REF!,0),0)="1","男","女")</f>
        <v>#REF!</v>
      </c>
      <c r="E27" s="32" t="e">
        <f>VLOOKUP($B27,#REF!,MATCH(IFERROR(VLOOKUP(E$1,对应字段!$A:$B,2,0),E$1),#REF!,0),0)</f>
        <v>#REF!</v>
      </c>
      <c r="F27" s="32" t="e">
        <f>VLOOKUP($B27,#REF!,MATCH(IFERROR(VLOOKUP(F$1,对应字段!$A:$B,2,0),F$1),#REF!,0),0)</f>
        <v>#REF!</v>
      </c>
      <c r="G27" s="32" t="e">
        <f>VLOOKUP($B27,#REF!,MATCH(IFERROR(VLOOKUP(G$1,对应字段!$A:$B,2,0),G$1),#REF!,0),0)</f>
        <v>#REF!</v>
      </c>
    </row>
    <row r="28" ht="27" customHeight="1" spans="1:7">
      <c r="A28" s="31">
        <f>COUNTIF(G$2:G28,G28)</f>
        <v>27</v>
      </c>
      <c r="B28" s="32" t="s">
        <v>1010</v>
      </c>
      <c r="C28" s="32" t="e">
        <f>VLOOKUP($B28,#REF!,MATCH(IFERROR(VLOOKUP(C$1,对应字段!$A:$B,2,0),C$1),#REF!,0),0)</f>
        <v>#REF!</v>
      </c>
      <c r="D28" s="32" t="e">
        <f>IF(VLOOKUP($B28,#REF!,MATCH(IFERROR(VLOOKUP(D$1,对应字段!$A:$B,2,0),D$1),#REF!,0),0)="1","男","女")</f>
        <v>#REF!</v>
      </c>
      <c r="E28" s="32" t="e">
        <f>VLOOKUP($B28,#REF!,MATCH(IFERROR(VLOOKUP(E$1,对应字段!$A:$B,2,0),E$1),#REF!,0),0)</f>
        <v>#REF!</v>
      </c>
      <c r="F28" s="32" t="e">
        <f>VLOOKUP($B28,#REF!,MATCH(IFERROR(VLOOKUP(F$1,对应字段!$A:$B,2,0),F$1),#REF!,0),0)</f>
        <v>#REF!</v>
      </c>
      <c r="G28" s="32" t="e">
        <f>VLOOKUP($B28,#REF!,MATCH(IFERROR(VLOOKUP(G$1,对应字段!$A:$B,2,0),G$1),#REF!,0),0)</f>
        <v>#REF!</v>
      </c>
    </row>
    <row r="29" ht="27" customHeight="1" spans="1:7">
      <c r="A29" s="31">
        <f>COUNTIF(G$2:G29,G29)</f>
        <v>28</v>
      </c>
      <c r="B29" s="32" t="s">
        <v>1042</v>
      </c>
      <c r="C29" s="32" t="e">
        <f>VLOOKUP($B29,#REF!,MATCH(IFERROR(VLOOKUP(C$1,对应字段!$A:$B,2,0),C$1),#REF!,0),0)</f>
        <v>#REF!</v>
      </c>
      <c r="D29" s="32" t="e">
        <f>IF(VLOOKUP($B29,#REF!,MATCH(IFERROR(VLOOKUP(D$1,对应字段!$A:$B,2,0),D$1),#REF!,0),0)="1","男","女")</f>
        <v>#REF!</v>
      </c>
      <c r="E29" s="32" t="e">
        <f>VLOOKUP($B29,#REF!,MATCH(IFERROR(VLOOKUP(E$1,对应字段!$A:$B,2,0),E$1),#REF!,0),0)</f>
        <v>#REF!</v>
      </c>
      <c r="F29" s="32" t="e">
        <f>VLOOKUP($B29,#REF!,MATCH(IFERROR(VLOOKUP(F$1,对应字段!$A:$B,2,0),F$1),#REF!,0),0)</f>
        <v>#REF!</v>
      </c>
      <c r="G29" s="32" t="e">
        <f>VLOOKUP($B29,#REF!,MATCH(IFERROR(VLOOKUP(G$1,对应字段!$A:$B,2,0),G$1),#REF!,0),0)</f>
        <v>#REF!</v>
      </c>
    </row>
    <row r="30" ht="27" customHeight="1" spans="1:7">
      <c r="A30" s="31">
        <f>COUNTIF(G$2:G30,G30)</f>
        <v>29</v>
      </c>
      <c r="B30" s="32" t="s">
        <v>1077</v>
      </c>
      <c r="C30" s="32" t="e">
        <f>VLOOKUP($B30,#REF!,MATCH(IFERROR(VLOOKUP(C$1,对应字段!$A:$B,2,0),C$1),#REF!,0),0)</f>
        <v>#REF!</v>
      </c>
      <c r="D30" s="32" t="e">
        <f>IF(VLOOKUP($B30,#REF!,MATCH(IFERROR(VLOOKUP(D$1,对应字段!$A:$B,2,0),D$1),#REF!,0),0)="1","男","女")</f>
        <v>#REF!</v>
      </c>
      <c r="E30" s="32" t="e">
        <f>VLOOKUP($B30,#REF!,MATCH(IFERROR(VLOOKUP(E$1,对应字段!$A:$B,2,0),E$1),#REF!,0),0)</f>
        <v>#REF!</v>
      </c>
      <c r="F30" s="32" t="e">
        <f>VLOOKUP($B30,#REF!,MATCH(IFERROR(VLOOKUP(F$1,对应字段!$A:$B,2,0),F$1),#REF!,0),0)</f>
        <v>#REF!</v>
      </c>
      <c r="G30" s="32" t="e">
        <f>VLOOKUP($B30,#REF!,MATCH(IFERROR(VLOOKUP(G$1,对应字段!$A:$B,2,0),G$1),#REF!,0),0)</f>
        <v>#REF!</v>
      </c>
    </row>
    <row r="31" ht="27" customHeight="1" spans="1:7">
      <c r="A31" s="31">
        <f>COUNTIF(G$2:G31,G31)</f>
        <v>30</v>
      </c>
      <c r="B31" s="32" t="s">
        <v>1103</v>
      </c>
      <c r="C31" s="32" t="e">
        <f>VLOOKUP($B31,#REF!,MATCH(IFERROR(VLOOKUP(C$1,对应字段!$A:$B,2,0),C$1),#REF!,0),0)</f>
        <v>#REF!</v>
      </c>
      <c r="D31" s="32" t="e">
        <f>IF(VLOOKUP($B31,#REF!,MATCH(IFERROR(VLOOKUP(D$1,对应字段!$A:$B,2,0),D$1),#REF!,0),0)="1","男","女")</f>
        <v>#REF!</v>
      </c>
      <c r="E31" s="32" t="e">
        <f>VLOOKUP($B31,#REF!,MATCH(IFERROR(VLOOKUP(E$1,对应字段!$A:$B,2,0),E$1),#REF!,0),0)</f>
        <v>#REF!</v>
      </c>
      <c r="F31" s="32" t="e">
        <f>VLOOKUP($B31,#REF!,MATCH(IFERROR(VLOOKUP(F$1,对应字段!$A:$B,2,0),F$1),#REF!,0),0)</f>
        <v>#REF!</v>
      </c>
      <c r="G31" s="32" t="e">
        <f>VLOOKUP($B31,#REF!,MATCH(IFERROR(VLOOKUP(G$1,对应字段!$A:$B,2,0),G$1),#REF!,0),0)</f>
        <v>#REF!</v>
      </c>
    </row>
    <row r="32" ht="27" customHeight="1" spans="1:7">
      <c r="A32" s="31">
        <f>COUNTIF(G$2:G32,G32)</f>
        <v>31</v>
      </c>
      <c r="B32" s="32" t="s">
        <v>1133</v>
      </c>
      <c r="C32" s="32" t="e">
        <f>VLOOKUP($B32,#REF!,MATCH(IFERROR(VLOOKUP(C$1,对应字段!$A:$B,2,0),C$1),#REF!,0),0)</f>
        <v>#REF!</v>
      </c>
      <c r="D32" s="32" t="e">
        <f>IF(VLOOKUP($B32,#REF!,MATCH(IFERROR(VLOOKUP(D$1,对应字段!$A:$B,2,0),D$1),#REF!,0),0)="1","男","女")</f>
        <v>#REF!</v>
      </c>
      <c r="E32" s="32" t="e">
        <f>VLOOKUP($B32,#REF!,MATCH(IFERROR(VLOOKUP(E$1,对应字段!$A:$B,2,0),E$1),#REF!,0),0)</f>
        <v>#REF!</v>
      </c>
      <c r="F32" s="32" t="e">
        <f>VLOOKUP($B32,#REF!,MATCH(IFERROR(VLOOKUP(F$1,对应字段!$A:$B,2,0),F$1),#REF!,0),0)</f>
        <v>#REF!</v>
      </c>
      <c r="G32" s="32" t="e">
        <f>VLOOKUP($B32,#REF!,MATCH(IFERROR(VLOOKUP(G$1,对应字段!$A:$B,2,0),G$1),#REF!,0),0)</f>
        <v>#REF!</v>
      </c>
    </row>
    <row r="33" ht="27" customHeight="1" spans="1:7">
      <c r="A33" s="31">
        <f>COUNTIF(G$2:G33,G33)</f>
        <v>32</v>
      </c>
      <c r="B33" s="32" t="s">
        <v>1159</v>
      </c>
      <c r="C33" s="32" t="e">
        <f>VLOOKUP($B33,#REF!,MATCH(IFERROR(VLOOKUP(C$1,对应字段!$A:$B,2,0),C$1),#REF!,0),0)</f>
        <v>#REF!</v>
      </c>
      <c r="D33" s="32" t="e">
        <f>IF(VLOOKUP($B33,#REF!,MATCH(IFERROR(VLOOKUP(D$1,对应字段!$A:$B,2,0),D$1),#REF!,0),0)="1","男","女")</f>
        <v>#REF!</v>
      </c>
      <c r="E33" s="32" t="e">
        <f>VLOOKUP($B33,#REF!,MATCH(IFERROR(VLOOKUP(E$1,对应字段!$A:$B,2,0),E$1),#REF!,0),0)</f>
        <v>#REF!</v>
      </c>
      <c r="F33" s="32" t="e">
        <f>VLOOKUP($B33,#REF!,MATCH(IFERROR(VLOOKUP(F$1,对应字段!$A:$B,2,0),F$1),#REF!,0),0)</f>
        <v>#REF!</v>
      </c>
      <c r="G33" s="32" t="e">
        <f>VLOOKUP($B33,#REF!,MATCH(IFERROR(VLOOKUP(G$1,对应字段!$A:$B,2,0),G$1),#REF!,0),0)</f>
        <v>#REF!</v>
      </c>
    </row>
    <row r="34" ht="27" customHeight="1" spans="1:7">
      <c r="A34" s="31">
        <f>COUNTIF(G$2:G34,G34)</f>
        <v>33</v>
      </c>
      <c r="B34" s="32" t="s">
        <v>1246</v>
      </c>
      <c r="C34" s="32" t="e">
        <f>VLOOKUP($B34,#REF!,MATCH(IFERROR(VLOOKUP(C$1,对应字段!$A:$B,2,0),C$1),#REF!,0),0)</f>
        <v>#REF!</v>
      </c>
      <c r="D34" s="32" t="e">
        <f>IF(VLOOKUP($B34,#REF!,MATCH(IFERROR(VLOOKUP(D$1,对应字段!$A:$B,2,0),D$1),#REF!,0),0)="1","男","女")</f>
        <v>#REF!</v>
      </c>
      <c r="E34" s="32" t="e">
        <f>VLOOKUP($B34,#REF!,MATCH(IFERROR(VLOOKUP(E$1,对应字段!$A:$B,2,0),E$1),#REF!,0),0)</f>
        <v>#REF!</v>
      </c>
      <c r="F34" s="32" t="e">
        <f>VLOOKUP($B34,#REF!,MATCH(IFERROR(VLOOKUP(F$1,对应字段!$A:$B,2,0),F$1),#REF!,0),0)</f>
        <v>#REF!</v>
      </c>
      <c r="G34" s="32" t="e">
        <f>VLOOKUP($B34,#REF!,MATCH(IFERROR(VLOOKUP(G$1,对应字段!$A:$B,2,0),G$1),#REF!,0),0)</f>
        <v>#REF!</v>
      </c>
    </row>
    <row r="35" ht="27" customHeight="1" spans="1:7">
      <c r="A35" s="31">
        <f>COUNTIF(G$2:G35,G35)</f>
        <v>34</v>
      </c>
      <c r="B35" s="32" t="s">
        <v>1279</v>
      </c>
      <c r="C35" s="32" t="e">
        <f>VLOOKUP($B35,#REF!,MATCH(IFERROR(VLOOKUP(C$1,对应字段!$A:$B,2,0),C$1),#REF!,0),0)</f>
        <v>#REF!</v>
      </c>
      <c r="D35" s="32" t="e">
        <f>IF(VLOOKUP($B35,#REF!,MATCH(IFERROR(VLOOKUP(D$1,对应字段!$A:$B,2,0),D$1),#REF!,0),0)="1","男","女")</f>
        <v>#REF!</v>
      </c>
      <c r="E35" s="32" t="e">
        <f>VLOOKUP($B35,#REF!,MATCH(IFERROR(VLOOKUP(E$1,对应字段!$A:$B,2,0),E$1),#REF!,0),0)</f>
        <v>#REF!</v>
      </c>
      <c r="F35" s="32" t="e">
        <f>VLOOKUP($B35,#REF!,MATCH(IFERROR(VLOOKUP(F$1,对应字段!$A:$B,2,0),F$1),#REF!,0),0)</f>
        <v>#REF!</v>
      </c>
      <c r="G35" s="32" t="e">
        <f>VLOOKUP($B35,#REF!,MATCH(IFERROR(VLOOKUP(G$1,对应字段!$A:$B,2,0),G$1),#REF!,0),0)</f>
        <v>#REF!</v>
      </c>
    </row>
    <row r="36" ht="27" customHeight="1" spans="1:7">
      <c r="A36" s="31">
        <f>COUNTIF(G$2:G36,G36)</f>
        <v>35</v>
      </c>
      <c r="B36" s="32" t="s">
        <v>1299</v>
      </c>
      <c r="C36" s="32" t="e">
        <f>VLOOKUP($B36,#REF!,MATCH(IFERROR(VLOOKUP(C$1,对应字段!$A:$B,2,0),C$1),#REF!,0),0)</f>
        <v>#REF!</v>
      </c>
      <c r="D36" s="32" t="e">
        <f>IF(VLOOKUP($B36,#REF!,MATCH(IFERROR(VLOOKUP(D$1,对应字段!$A:$B,2,0),D$1),#REF!,0),0)="1","男","女")</f>
        <v>#REF!</v>
      </c>
      <c r="E36" s="32" t="e">
        <f>VLOOKUP($B36,#REF!,MATCH(IFERROR(VLOOKUP(E$1,对应字段!$A:$B,2,0),E$1),#REF!,0),0)</f>
        <v>#REF!</v>
      </c>
      <c r="F36" s="32" t="e">
        <f>VLOOKUP($B36,#REF!,MATCH(IFERROR(VLOOKUP(F$1,对应字段!$A:$B,2,0),F$1),#REF!,0),0)</f>
        <v>#REF!</v>
      </c>
      <c r="G36" s="32" t="e">
        <f>VLOOKUP($B36,#REF!,MATCH(IFERROR(VLOOKUP(G$1,对应字段!$A:$B,2,0),G$1),#REF!,0),0)</f>
        <v>#REF!</v>
      </c>
    </row>
    <row r="37" ht="27" customHeight="1" spans="1:7">
      <c r="A37" s="31">
        <f>COUNTIF(G$2:G37,G37)</f>
        <v>36</v>
      </c>
      <c r="B37" s="32" t="s">
        <v>1464</v>
      </c>
      <c r="C37" s="32" t="e">
        <f>VLOOKUP($B37,#REF!,MATCH(IFERROR(VLOOKUP(C$1,对应字段!$A:$B,2,0),C$1),#REF!,0),0)</f>
        <v>#REF!</v>
      </c>
      <c r="D37" s="32" t="e">
        <f>IF(VLOOKUP($B37,#REF!,MATCH(IFERROR(VLOOKUP(D$1,对应字段!$A:$B,2,0),D$1),#REF!,0),0)="1","男","女")</f>
        <v>#REF!</v>
      </c>
      <c r="E37" s="32" t="e">
        <f>VLOOKUP($B37,#REF!,MATCH(IFERROR(VLOOKUP(E$1,对应字段!$A:$B,2,0),E$1),#REF!,0),0)</f>
        <v>#REF!</v>
      </c>
      <c r="F37" s="32" t="e">
        <f>VLOOKUP($B37,#REF!,MATCH(IFERROR(VLOOKUP(F$1,对应字段!$A:$B,2,0),F$1),#REF!,0),0)</f>
        <v>#REF!</v>
      </c>
      <c r="G37" s="32" t="e">
        <f>VLOOKUP($B37,#REF!,MATCH(IFERROR(VLOOKUP(G$1,对应字段!$A:$B,2,0),G$1),#REF!,0),0)</f>
        <v>#REF!</v>
      </c>
    </row>
    <row r="38" ht="27" customHeight="1" spans="1:7">
      <c r="A38" s="31">
        <f>COUNTIF(G$2:G38,G38)</f>
        <v>37</v>
      </c>
      <c r="B38" s="32" t="s">
        <v>1525</v>
      </c>
      <c r="C38" s="32" t="e">
        <f>VLOOKUP($B38,#REF!,MATCH(IFERROR(VLOOKUP(C$1,对应字段!$A:$B,2,0),C$1),#REF!,0),0)</f>
        <v>#REF!</v>
      </c>
      <c r="D38" s="32" t="e">
        <f>IF(VLOOKUP($B38,#REF!,MATCH(IFERROR(VLOOKUP(D$1,对应字段!$A:$B,2,0),D$1),#REF!,0),0)="1","男","女")</f>
        <v>#REF!</v>
      </c>
      <c r="E38" s="32" t="e">
        <f>VLOOKUP($B38,#REF!,MATCH(IFERROR(VLOOKUP(E$1,对应字段!$A:$B,2,0),E$1),#REF!,0),0)</f>
        <v>#REF!</v>
      </c>
      <c r="F38" s="32" t="e">
        <f>VLOOKUP($B38,#REF!,MATCH(IFERROR(VLOOKUP(F$1,对应字段!$A:$B,2,0),F$1),#REF!,0),0)</f>
        <v>#REF!</v>
      </c>
      <c r="G38" s="32" t="e">
        <f>VLOOKUP($B38,#REF!,MATCH(IFERROR(VLOOKUP(G$1,对应字段!$A:$B,2,0),G$1),#REF!,0),0)</f>
        <v>#REF!</v>
      </c>
    </row>
    <row r="39" ht="27" customHeight="1" spans="1:7">
      <c r="A39" s="31">
        <f>COUNTIF(G$2:G39,G39)</f>
        <v>38</v>
      </c>
      <c r="B39" s="32" t="s">
        <v>1548</v>
      </c>
      <c r="C39" s="32" t="e">
        <f>VLOOKUP($B39,#REF!,MATCH(IFERROR(VLOOKUP(C$1,对应字段!$A:$B,2,0),C$1),#REF!,0),0)</f>
        <v>#REF!</v>
      </c>
      <c r="D39" s="32" t="e">
        <f>IF(VLOOKUP($B39,#REF!,MATCH(IFERROR(VLOOKUP(D$1,对应字段!$A:$B,2,0),D$1),#REF!,0),0)="1","男","女")</f>
        <v>#REF!</v>
      </c>
      <c r="E39" s="32" t="e">
        <f>VLOOKUP($B39,#REF!,MATCH(IFERROR(VLOOKUP(E$1,对应字段!$A:$B,2,0),E$1),#REF!,0),0)</f>
        <v>#REF!</v>
      </c>
      <c r="F39" s="32" t="e">
        <f>VLOOKUP($B39,#REF!,MATCH(IFERROR(VLOOKUP(F$1,对应字段!$A:$B,2,0),F$1),#REF!,0),0)</f>
        <v>#REF!</v>
      </c>
      <c r="G39" s="32" t="e">
        <f>VLOOKUP($B39,#REF!,MATCH(IFERROR(VLOOKUP(G$1,对应字段!$A:$B,2,0),G$1),#REF!,0),0)</f>
        <v>#REF!</v>
      </c>
    </row>
    <row r="40" ht="27" customHeight="1" spans="1:7">
      <c r="A40" s="31">
        <f>COUNTIF(G$2:G40,G40)</f>
        <v>39</v>
      </c>
      <c r="B40" s="32" t="s">
        <v>1572</v>
      </c>
      <c r="C40" s="32" t="e">
        <f>VLOOKUP($B40,#REF!,MATCH(IFERROR(VLOOKUP(C$1,对应字段!$A:$B,2,0),C$1),#REF!,0),0)</f>
        <v>#REF!</v>
      </c>
      <c r="D40" s="32" t="e">
        <f>IF(VLOOKUP($B40,#REF!,MATCH(IFERROR(VLOOKUP(D$1,对应字段!$A:$B,2,0),D$1),#REF!,0),0)="1","男","女")</f>
        <v>#REF!</v>
      </c>
      <c r="E40" s="32" t="e">
        <f>VLOOKUP($B40,#REF!,MATCH(IFERROR(VLOOKUP(E$1,对应字段!$A:$B,2,0),E$1),#REF!,0),0)</f>
        <v>#REF!</v>
      </c>
      <c r="F40" s="32" t="e">
        <f>VLOOKUP($B40,#REF!,MATCH(IFERROR(VLOOKUP(F$1,对应字段!$A:$B,2,0),F$1),#REF!,0),0)</f>
        <v>#REF!</v>
      </c>
      <c r="G40" s="32" t="e">
        <f>VLOOKUP($B40,#REF!,MATCH(IFERROR(VLOOKUP(G$1,对应字段!$A:$B,2,0),G$1),#REF!,0),0)</f>
        <v>#REF!</v>
      </c>
    </row>
    <row r="41" ht="27" customHeight="1" spans="1:7">
      <c r="A41" s="31">
        <f>COUNTIF(G$2:G41,G41)</f>
        <v>40</v>
      </c>
      <c r="B41" s="32" t="s">
        <v>1589</v>
      </c>
      <c r="C41" s="32" t="e">
        <f>VLOOKUP($B41,#REF!,MATCH(IFERROR(VLOOKUP(C$1,对应字段!$A:$B,2,0),C$1),#REF!,0),0)</f>
        <v>#REF!</v>
      </c>
      <c r="D41" s="32" t="e">
        <f>IF(VLOOKUP($B41,#REF!,MATCH(IFERROR(VLOOKUP(D$1,对应字段!$A:$B,2,0),D$1),#REF!,0),0)="1","男","女")</f>
        <v>#REF!</v>
      </c>
      <c r="E41" s="32" t="e">
        <f>VLOOKUP($B41,#REF!,MATCH(IFERROR(VLOOKUP(E$1,对应字段!$A:$B,2,0),E$1),#REF!,0),0)</f>
        <v>#REF!</v>
      </c>
      <c r="F41" s="32" t="e">
        <f>VLOOKUP($B41,#REF!,MATCH(IFERROR(VLOOKUP(F$1,对应字段!$A:$B,2,0),F$1),#REF!,0),0)</f>
        <v>#REF!</v>
      </c>
      <c r="G41" s="32" t="e">
        <f>VLOOKUP($B41,#REF!,MATCH(IFERROR(VLOOKUP(G$1,对应字段!$A:$B,2,0),G$1),#REF!,0),0)</f>
        <v>#REF!</v>
      </c>
    </row>
    <row r="42" ht="27" customHeight="1" spans="1:7">
      <c r="A42" s="31">
        <f>COUNTIF(G$2:G42,G42)</f>
        <v>41</v>
      </c>
      <c r="B42" s="32" t="s">
        <v>1612</v>
      </c>
      <c r="C42" s="32" t="e">
        <f>VLOOKUP($B42,#REF!,MATCH(IFERROR(VLOOKUP(C$1,对应字段!$A:$B,2,0),C$1),#REF!,0),0)</f>
        <v>#REF!</v>
      </c>
      <c r="D42" s="32" t="e">
        <f>IF(VLOOKUP($B42,#REF!,MATCH(IFERROR(VLOOKUP(D$1,对应字段!$A:$B,2,0),D$1),#REF!,0),0)="1","男","女")</f>
        <v>#REF!</v>
      </c>
      <c r="E42" s="32" t="e">
        <f>VLOOKUP($B42,#REF!,MATCH(IFERROR(VLOOKUP(E$1,对应字段!$A:$B,2,0),E$1),#REF!,0),0)</f>
        <v>#REF!</v>
      </c>
      <c r="F42" s="32" t="e">
        <f>VLOOKUP($B42,#REF!,MATCH(IFERROR(VLOOKUP(F$1,对应字段!$A:$B,2,0),F$1),#REF!,0),0)</f>
        <v>#REF!</v>
      </c>
      <c r="G42" s="32" t="e">
        <f>VLOOKUP($B42,#REF!,MATCH(IFERROR(VLOOKUP(G$1,对应字段!$A:$B,2,0),G$1),#REF!,0),0)</f>
        <v>#REF!</v>
      </c>
    </row>
    <row r="43" ht="27" customHeight="1" spans="1:7">
      <c r="A43" s="31">
        <f>COUNTIF(G$2:G43,G43)</f>
        <v>42</v>
      </c>
      <c r="B43" s="32" t="s">
        <v>1641</v>
      </c>
      <c r="C43" s="32" t="e">
        <f>VLOOKUP($B43,#REF!,MATCH(IFERROR(VLOOKUP(C$1,对应字段!$A:$B,2,0),C$1),#REF!,0),0)</f>
        <v>#REF!</v>
      </c>
      <c r="D43" s="32" t="e">
        <f>IF(VLOOKUP($B43,#REF!,MATCH(IFERROR(VLOOKUP(D$1,对应字段!$A:$B,2,0),D$1),#REF!,0),0)="1","男","女")</f>
        <v>#REF!</v>
      </c>
      <c r="E43" s="32" t="e">
        <f>VLOOKUP($B43,#REF!,MATCH(IFERROR(VLOOKUP(E$1,对应字段!$A:$B,2,0),E$1),#REF!,0),0)</f>
        <v>#REF!</v>
      </c>
      <c r="F43" s="32" t="e">
        <f>VLOOKUP($B43,#REF!,MATCH(IFERROR(VLOOKUP(F$1,对应字段!$A:$B,2,0),F$1),#REF!,0),0)</f>
        <v>#REF!</v>
      </c>
      <c r="G43" s="32" t="e">
        <f>VLOOKUP($B43,#REF!,MATCH(IFERROR(VLOOKUP(G$1,对应字段!$A:$B,2,0),G$1),#REF!,0),0)</f>
        <v>#REF!</v>
      </c>
    </row>
    <row r="44" ht="27" customHeight="1" spans="1:7">
      <c r="A44" s="31">
        <f>COUNTIF(G$2:G44,G44)</f>
        <v>43</v>
      </c>
      <c r="B44" s="32" t="s">
        <v>1667</v>
      </c>
      <c r="C44" s="32" t="e">
        <f>VLOOKUP($B44,#REF!,MATCH(IFERROR(VLOOKUP(C$1,对应字段!$A:$B,2,0),C$1),#REF!,0),0)</f>
        <v>#REF!</v>
      </c>
      <c r="D44" s="32" t="e">
        <f>IF(VLOOKUP($B44,#REF!,MATCH(IFERROR(VLOOKUP(D$1,对应字段!$A:$B,2,0),D$1),#REF!,0),0)="1","男","女")</f>
        <v>#REF!</v>
      </c>
      <c r="E44" s="32" t="e">
        <f>VLOOKUP($B44,#REF!,MATCH(IFERROR(VLOOKUP(E$1,对应字段!$A:$B,2,0),E$1),#REF!,0),0)</f>
        <v>#REF!</v>
      </c>
      <c r="F44" s="32" t="e">
        <f>VLOOKUP($B44,#REF!,MATCH(IFERROR(VLOOKUP(F$1,对应字段!$A:$B,2,0),F$1),#REF!,0),0)</f>
        <v>#REF!</v>
      </c>
      <c r="G44" s="32" t="e">
        <f>VLOOKUP($B44,#REF!,MATCH(IFERROR(VLOOKUP(G$1,对应字段!$A:$B,2,0),G$1),#REF!,0),0)</f>
        <v>#REF!</v>
      </c>
    </row>
    <row r="45" ht="27" customHeight="1" spans="1:7">
      <c r="A45" s="31">
        <f>COUNTIF(G$2:G45,G45)</f>
        <v>44</v>
      </c>
      <c r="B45" s="32" t="s">
        <v>1691</v>
      </c>
      <c r="C45" s="32" t="e">
        <f>VLOOKUP($B45,#REF!,MATCH(IFERROR(VLOOKUP(C$1,对应字段!$A:$B,2,0),C$1),#REF!,0),0)</f>
        <v>#REF!</v>
      </c>
      <c r="D45" s="32" t="e">
        <f>IF(VLOOKUP($B45,#REF!,MATCH(IFERROR(VLOOKUP(D$1,对应字段!$A:$B,2,0),D$1),#REF!,0),0)="1","男","女")</f>
        <v>#REF!</v>
      </c>
      <c r="E45" s="32" t="e">
        <f>VLOOKUP($B45,#REF!,MATCH(IFERROR(VLOOKUP(E$1,对应字段!$A:$B,2,0),E$1),#REF!,0),0)</f>
        <v>#REF!</v>
      </c>
      <c r="F45" s="32" t="e">
        <f>VLOOKUP($B45,#REF!,MATCH(IFERROR(VLOOKUP(F$1,对应字段!$A:$B,2,0),F$1),#REF!,0),0)</f>
        <v>#REF!</v>
      </c>
      <c r="G45" s="32" t="e">
        <f>VLOOKUP($B45,#REF!,MATCH(IFERROR(VLOOKUP(G$1,对应字段!$A:$B,2,0),G$1),#REF!,0),0)</f>
        <v>#REF!</v>
      </c>
    </row>
    <row r="46" ht="27" customHeight="1" spans="1:7">
      <c r="A46" s="31">
        <f>COUNTIF(G$2:G46,G46)</f>
        <v>45</v>
      </c>
      <c r="B46" s="32" t="s">
        <v>1711</v>
      </c>
      <c r="C46" s="32" t="e">
        <f>VLOOKUP($B46,#REF!,MATCH(IFERROR(VLOOKUP(C$1,对应字段!$A:$B,2,0),C$1),#REF!,0),0)</f>
        <v>#REF!</v>
      </c>
      <c r="D46" s="32" t="e">
        <f>IF(VLOOKUP($B46,#REF!,MATCH(IFERROR(VLOOKUP(D$1,对应字段!$A:$B,2,0),D$1),#REF!,0),0)="1","男","女")</f>
        <v>#REF!</v>
      </c>
      <c r="E46" s="32" t="e">
        <f>VLOOKUP($B46,#REF!,MATCH(IFERROR(VLOOKUP(E$1,对应字段!$A:$B,2,0),E$1),#REF!,0),0)</f>
        <v>#REF!</v>
      </c>
      <c r="F46" s="32" t="e">
        <f>VLOOKUP($B46,#REF!,MATCH(IFERROR(VLOOKUP(F$1,对应字段!$A:$B,2,0),F$1),#REF!,0),0)</f>
        <v>#REF!</v>
      </c>
      <c r="G46" s="32" t="e">
        <f>VLOOKUP($B46,#REF!,MATCH(IFERROR(VLOOKUP(G$1,对应字段!$A:$B,2,0),G$1),#REF!,0),0)</f>
        <v>#REF!</v>
      </c>
    </row>
    <row r="47" ht="27" customHeight="1" spans="1:7">
      <c r="A47" s="31">
        <f>COUNTIF(G$2:G47,G47)</f>
        <v>46</v>
      </c>
      <c r="B47" s="32" t="s">
        <v>1733</v>
      </c>
      <c r="C47" s="32" t="e">
        <f>VLOOKUP($B47,#REF!,MATCH(IFERROR(VLOOKUP(C$1,对应字段!$A:$B,2,0),C$1),#REF!,0),0)</f>
        <v>#REF!</v>
      </c>
      <c r="D47" s="32" t="e">
        <f>IF(VLOOKUP($B47,#REF!,MATCH(IFERROR(VLOOKUP(D$1,对应字段!$A:$B,2,0),D$1),#REF!,0),0)="1","男","女")</f>
        <v>#REF!</v>
      </c>
      <c r="E47" s="32" t="e">
        <f>VLOOKUP($B47,#REF!,MATCH(IFERROR(VLOOKUP(E$1,对应字段!$A:$B,2,0),E$1),#REF!,0),0)</f>
        <v>#REF!</v>
      </c>
      <c r="F47" s="32" t="e">
        <f>VLOOKUP($B47,#REF!,MATCH(IFERROR(VLOOKUP(F$1,对应字段!$A:$B,2,0),F$1),#REF!,0),0)</f>
        <v>#REF!</v>
      </c>
      <c r="G47" s="32" t="e">
        <f>VLOOKUP($B47,#REF!,MATCH(IFERROR(VLOOKUP(G$1,对应字段!$A:$B,2,0),G$1),#REF!,0),0)</f>
        <v>#REF!</v>
      </c>
    </row>
    <row r="48" ht="27" customHeight="1" spans="1:7">
      <c r="A48" s="31">
        <f>COUNTIF(G$2:G48,G48)</f>
        <v>47</v>
      </c>
      <c r="B48" s="32" t="s">
        <v>1757</v>
      </c>
      <c r="C48" s="32" t="e">
        <f>VLOOKUP($B48,#REF!,MATCH(IFERROR(VLOOKUP(C$1,对应字段!$A:$B,2,0),C$1),#REF!,0),0)</f>
        <v>#REF!</v>
      </c>
      <c r="D48" s="32" t="e">
        <f>IF(VLOOKUP($B48,#REF!,MATCH(IFERROR(VLOOKUP(D$1,对应字段!$A:$B,2,0),D$1),#REF!,0),0)="1","男","女")</f>
        <v>#REF!</v>
      </c>
      <c r="E48" s="32" t="e">
        <f>VLOOKUP($B48,#REF!,MATCH(IFERROR(VLOOKUP(E$1,对应字段!$A:$B,2,0),E$1),#REF!,0),0)</f>
        <v>#REF!</v>
      </c>
      <c r="F48" s="32" t="e">
        <f>VLOOKUP($B48,#REF!,MATCH(IFERROR(VLOOKUP(F$1,对应字段!$A:$B,2,0),F$1),#REF!,0),0)</f>
        <v>#REF!</v>
      </c>
      <c r="G48" s="32" t="e">
        <f>VLOOKUP($B48,#REF!,MATCH(IFERROR(VLOOKUP(G$1,对应字段!$A:$B,2,0),G$1),#REF!,0),0)</f>
        <v>#REF!</v>
      </c>
    </row>
    <row r="49" ht="27" customHeight="1" spans="1:7">
      <c r="A49" s="31">
        <f>COUNTIF(G$2:G49,G49)</f>
        <v>48</v>
      </c>
      <c r="B49" s="32" t="s">
        <v>1800</v>
      </c>
      <c r="C49" s="32" t="e">
        <f>VLOOKUP($B49,#REF!,MATCH(IFERROR(VLOOKUP(C$1,对应字段!$A:$B,2,0),C$1),#REF!,0),0)</f>
        <v>#REF!</v>
      </c>
      <c r="D49" s="32" t="e">
        <f>IF(VLOOKUP($B49,#REF!,MATCH(IFERROR(VLOOKUP(D$1,对应字段!$A:$B,2,0),D$1),#REF!,0),0)="1","男","女")</f>
        <v>#REF!</v>
      </c>
      <c r="E49" s="32" t="e">
        <f>VLOOKUP($B49,#REF!,MATCH(IFERROR(VLOOKUP(E$1,对应字段!$A:$B,2,0),E$1),#REF!,0),0)</f>
        <v>#REF!</v>
      </c>
      <c r="F49" s="32" t="e">
        <f>VLOOKUP($B49,#REF!,MATCH(IFERROR(VLOOKUP(F$1,对应字段!$A:$B,2,0),F$1),#REF!,0),0)</f>
        <v>#REF!</v>
      </c>
      <c r="G49" s="32" t="e">
        <f>VLOOKUP($B49,#REF!,MATCH(IFERROR(VLOOKUP(G$1,对应字段!$A:$B,2,0),G$1),#REF!,0),0)</f>
        <v>#REF!</v>
      </c>
    </row>
    <row r="50" ht="27" customHeight="1" spans="1:7">
      <c r="A50" s="31">
        <f>COUNTIF(G$2:G50,G50)</f>
        <v>49</v>
      </c>
      <c r="B50" s="32" t="s">
        <v>1822</v>
      </c>
      <c r="C50" s="32" t="e">
        <f>VLOOKUP($B50,#REF!,MATCH(IFERROR(VLOOKUP(C$1,对应字段!$A:$B,2,0),C$1),#REF!,0),0)</f>
        <v>#REF!</v>
      </c>
      <c r="D50" s="32" t="e">
        <f>IF(VLOOKUP($B50,#REF!,MATCH(IFERROR(VLOOKUP(D$1,对应字段!$A:$B,2,0),D$1),#REF!,0),0)="1","男","女")</f>
        <v>#REF!</v>
      </c>
      <c r="E50" s="32" t="e">
        <f>VLOOKUP($B50,#REF!,MATCH(IFERROR(VLOOKUP(E$1,对应字段!$A:$B,2,0),E$1),#REF!,0),0)</f>
        <v>#REF!</v>
      </c>
      <c r="F50" s="32" t="e">
        <f>VLOOKUP($B50,#REF!,MATCH(IFERROR(VLOOKUP(F$1,对应字段!$A:$B,2,0),F$1),#REF!,0),0)</f>
        <v>#REF!</v>
      </c>
      <c r="G50" s="32" t="e">
        <f>VLOOKUP($B50,#REF!,MATCH(IFERROR(VLOOKUP(G$1,对应字段!$A:$B,2,0),G$1),#REF!,0),0)</f>
        <v>#REF!</v>
      </c>
    </row>
    <row r="51" ht="27" customHeight="1" spans="1:7">
      <c r="A51" s="31">
        <f>COUNTIF(G$2:G51,G51)</f>
        <v>50</v>
      </c>
      <c r="B51" s="32" t="s">
        <v>1843</v>
      </c>
      <c r="C51" s="32" t="e">
        <f>VLOOKUP($B51,#REF!,MATCH(IFERROR(VLOOKUP(C$1,对应字段!$A:$B,2,0),C$1),#REF!,0),0)</f>
        <v>#REF!</v>
      </c>
      <c r="D51" s="32" t="e">
        <f>IF(VLOOKUP($B51,#REF!,MATCH(IFERROR(VLOOKUP(D$1,对应字段!$A:$B,2,0),D$1),#REF!,0),0)="1","男","女")</f>
        <v>#REF!</v>
      </c>
      <c r="E51" s="32" t="e">
        <f>VLOOKUP($B51,#REF!,MATCH(IFERROR(VLOOKUP(E$1,对应字段!$A:$B,2,0),E$1),#REF!,0),0)</f>
        <v>#REF!</v>
      </c>
      <c r="F51" s="32" t="e">
        <f>VLOOKUP($B51,#REF!,MATCH(IFERROR(VLOOKUP(F$1,对应字段!$A:$B,2,0),F$1),#REF!,0),0)</f>
        <v>#REF!</v>
      </c>
      <c r="G51" s="32" t="e">
        <f>VLOOKUP($B51,#REF!,MATCH(IFERROR(VLOOKUP(G$1,对应字段!$A:$B,2,0),G$1),#REF!,0),0)</f>
        <v>#REF!</v>
      </c>
    </row>
    <row r="52" ht="27" customHeight="1" spans="1:7">
      <c r="A52" s="31">
        <f>COUNTIF(G$2:G52,G52)</f>
        <v>51</v>
      </c>
      <c r="B52" s="32" t="s">
        <v>1869</v>
      </c>
      <c r="C52" s="32" t="e">
        <f>VLOOKUP($B52,#REF!,MATCH(IFERROR(VLOOKUP(C$1,对应字段!$A:$B,2,0),C$1),#REF!,0),0)</f>
        <v>#REF!</v>
      </c>
      <c r="D52" s="32" t="e">
        <f>IF(VLOOKUP($B52,#REF!,MATCH(IFERROR(VLOOKUP(D$1,对应字段!$A:$B,2,0),D$1),#REF!,0),0)="1","男","女")</f>
        <v>#REF!</v>
      </c>
      <c r="E52" s="32" t="e">
        <f>VLOOKUP($B52,#REF!,MATCH(IFERROR(VLOOKUP(E$1,对应字段!$A:$B,2,0),E$1),#REF!,0),0)</f>
        <v>#REF!</v>
      </c>
      <c r="F52" s="32" t="e">
        <f>VLOOKUP($B52,#REF!,MATCH(IFERROR(VLOOKUP(F$1,对应字段!$A:$B,2,0),F$1),#REF!,0),0)</f>
        <v>#REF!</v>
      </c>
      <c r="G52" s="32" t="e">
        <f>VLOOKUP($B52,#REF!,MATCH(IFERROR(VLOOKUP(G$1,对应字段!$A:$B,2,0),G$1),#REF!,0),0)</f>
        <v>#REF!</v>
      </c>
    </row>
    <row r="53" ht="27" customHeight="1" spans="1:7">
      <c r="A53" s="31">
        <f>COUNTIF(G$2:G53,G53)</f>
        <v>52</v>
      </c>
      <c r="B53" s="32" t="s">
        <v>1889</v>
      </c>
      <c r="C53" s="32" t="e">
        <f>VLOOKUP($B53,#REF!,MATCH(IFERROR(VLOOKUP(C$1,对应字段!$A:$B,2,0),C$1),#REF!,0),0)</f>
        <v>#REF!</v>
      </c>
      <c r="D53" s="32" t="e">
        <f>IF(VLOOKUP($B53,#REF!,MATCH(IFERROR(VLOOKUP(D$1,对应字段!$A:$B,2,0),D$1),#REF!,0),0)="1","男","女")</f>
        <v>#REF!</v>
      </c>
      <c r="E53" s="32" t="e">
        <f>VLOOKUP($B53,#REF!,MATCH(IFERROR(VLOOKUP(E$1,对应字段!$A:$B,2,0),E$1),#REF!,0),0)</f>
        <v>#REF!</v>
      </c>
      <c r="F53" s="32" t="e">
        <f>VLOOKUP($B53,#REF!,MATCH(IFERROR(VLOOKUP(F$1,对应字段!$A:$B,2,0),F$1),#REF!,0),0)</f>
        <v>#REF!</v>
      </c>
      <c r="G53" s="32" t="e">
        <f>VLOOKUP($B53,#REF!,MATCH(IFERROR(VLOOKUP(G$1,对应字段!$A:$B,2,0),G$1),#REF!,0),0)</f>
        <v>#REF!</v>
      </c>
    </row>
    <row r="54" ht="27" customHeight="1" spans="1:7">
      <c r="A54" s="31">
        <f>COUNTIF(G$2:G54,G54)</f>
        <v>53</v>
      </c>
      <c r="B54" s="32" t="s">
        <v>1916</v>
      </c>
      <c r="C54" s="32" t="e">
        <f>VLOOKUP($B54,#REF!,MATCH(IFERROR(VLOOKUP(C$1,对应字段!$A:$B,2,0),C$1),#REF!,0),0)</f>
        <v>#REF!</v>
      </c>
      <c r="D54" s="32" t="e">
        <f>IF(VLOOKUP($B54,#REF!,MATCH(IFERROR(VLOOKUP(D$1,对应字段!$A:$B,2,0),D$1),#REF!,0),0)="1","男","女")</f>
        <v>#REF!</v>
      </c>
      <c r="E54" s="32" t="e">
        <f>VLOOKUP($B54,#REF!,MATCH(IFERROR(VLOOKUP(E$1,对应字段!$A:$B,2,0),E$1),#REF!,0),0)</f>
        <v>#REF!</v>
      </c>
      <c r="F54" s="32" t="e">
        <f>VLOOKUP($B54,#REF!,MATCH(IFERROR(VLOOKUP(F$1,对应字段!$A:$B,2,0),F$1),#REF!,0),0)</f>
        <v>#REF!</v>
      </c>
      <c r="G54" s="32" t="e">
        <f>VLOOKUP($B54,#REF!,MATCH(IFERROR(VLOOKUP(G$1,对应字段!$A:$B,2,0),G$1),#REF!,0),0)</f>
        <v>#REF!</v>
      </c>
    </row>
    <row r="55" ht="27" customHeight="1" spans="1:7">
      <c r="A55" s="31">
        <f>COUNTIF(G$2:G55,G55)</f>
        <v>54</v>
      </c>
      <c r="B55" s="32" t="s">
        <v>1943</v>
      </c>
      <c r="C55" s="32" t="e">
        <f>VLOOKUP($B55,#REF!,MATCH(IFERROR(VLOOKUP(C$1,对应字段!$A:$B,2,0),C$1),#REF!,0),0)</f>
        <v>#REF!</v>
      </c>
      <c r="D55" s="32" t="e">
        <f>IF(VLOOKUP($B55,#REF!,MATCH(IFERROR(VLOOKUP(D$1,对应字段!$A:$B,2,0),D$1),#REF!,0),0)="1","男","女")</f>
        <v>#REF!</v>
      </c>
      <c r="E55" s="32" t="e">
        <f>VLOOKUP($B55,#REF!,MATCH(IFERROR(VLOOKUP(E$1,对应字段!$A:$B,2,0),E$1),#REF!,0),0)</f>
        <v>#REF!</v>
      </c>
      <c r="F55" s="32" t="e">
        <f>VLOOKUP($B55,#REF!,MATCH(IFERROR(VLOOKUP(F$1,对应字段!$A:$B,2,0),F$1),#REF!,0),0)</f>
        <v>#REF!</v>
      </c>
      <c r="G55" s="32" t="e">
        <f>VLOOKUP($B55,#REF!,MATCH(IFERROR(VLOOKUP(G$1,对应字段!$A:$B,2,0),G$1),#REF!,0),0)</f>
        <v>#REF!</v>
      </c>
    </row>
    <row r="56" ht="27" customHeight="1" spans="1:7">
      <c r="A56" s="31">
        <f>COUNTIF(G$2:G56,G56)</f>
        <v>55</v>
      </c>
      <c r="B56" s="32" t="s">
        <v>1964</v>
      </c>
      <c r="C56" s="32" t="e">
        <f>VLOOKUP($B56,#REF!,MATCH(IFERROR(VLOOKUP(C$1,对应字段!$A:$B,2,0),C$1),#REF!,0),0)</f>
        <v>#REF!</v>
      </c>
      <c r="D56" s="32" t="e">
        <f>IF(VLOOKUP($B56,#REF!,MATCH(IFERROR(VLOOKUP(D$1,对应字段!$A:$B,2,0),D$1),#REF!,0),0)="1","男","女")</f>
        <v>#REF!</v>
      </c>
      <c r="E56" s="32" t="e">
        <f>VLOOKUP($B56,#REF!,MATCH(IFERROR(VLOOKUP(E$1,对应字段!$A:$B,2,0),E$1),#REF!,0),0)</f>
        <v>#REF!</v>
      </c>
      <c r="F56" s="32" t="e">
        <f>VLOOKUP($B56,#REF!,MATCH(IFERROR(VLOOKUP(F$1,对应字段!$A:$B,2,0),F$1),#REF!,0),0)</f>
        <v>#REF!</v>
      </c>
      <c r="G56" s="32" t="e">
        <f>VLOOKUP($B56,#REF!,MATCH(IFERROR(VLOOKUP(G$1,对应字段!$A:$B,2,0),G$1),#REF!,0),0)</f>
        <v>#REF!</v>
      </c>
    </row>
    <row r="57" ht="27" customHeight="1" spans="1:7">
      <c r="A57" s="31">
        <f>COUNTIF(G$2:G57,G57)</f>
        <v>56</v>
      </c>
      <c r="B57" s="32" t="s">
        <v>1990</v>
      </c>
      <c r="C57" s="32" t="e">
        <f>VLOOKUP($B57,#REF!,MATCH(IFERROR(VLOOKUP(C$1,对应字段!$A:$B,2,0),C$1),#REF!,0),0)</f>
        <v>#REF!</v>
      </c>
      <c r="D57" s="32" t="e">
        <f>IF(VLOOKUP($B57,#REF!,MATCH(IFERROR(VLOOKUP(D$1,对应字段!$A:$B,2,0),D$1),#REF!,0),0)="1","男","女")</f>
        <v>#REF!</v>
      </c>
      <c r="E57" s="32" t="e">
        <f>VLOOKUP($B57,#REF!,MATCH(IFERROR(VLOOKUP(E$1,对应字段!$A:$B,2,0),E$1),#REF!,0),0)</f>
        <v>#REF!</v>
      </c>
      <c r="F57" s="32" t="e">
        <f>VLOOKUP($B57,#REF!,MATCH(IFERROR(VLOOKUP(F$1,对应字段!$A:$B,2,0),F$1),#REF!,0),0)</f>
        <v>#REF!</v>
      </c>
      <c r="G57" s="32" t="e">
        <f>VLOOKUP($B57,#REF!,MATCH(IFERROR(VLOOKUP(G$1,对应字段!$A:$B,2,0),G$1),#REF!,0),0)</f>
        <v>#REF!</v>
      </c>
    </row>
    <row r="58" ht="27" customHeight="1" spans="1:7">
      <c r="A58" s="31">
        <f>COUNTIF(G$2:G58,G58)</f>
        <v>57</v>
      </c>
      <c r="B58" s="32" t="s">
        <v>2015</v>
      </c>
      <c r="C58" s="32" t="e">
        <f>VLOOKUP($B58,#REF!,MATCH(IFERROR(VLOOKUP(C$1,对应字段!$A:$B,2,0),C$1),#REF!,0),0)</f>
        <v>#REF!</v>
      </c>
      <c r="D58" s="32" t="e">
        <f>IF(VLOOKUP($B58,#REF!,MATCH(IFERROR(VLOOKUP(D$1,对应字段!$A:$B,2,0),D$1),#REF!,0),0)="1","男","女")</f>
        <v>#REF!</v>
      </c>
      <c r="E58" s="32" t="e">
        <f>VLOOKUP($B58,#REF!,MATCH(IFERROR(VLOOKUP(E$1,对应字段!$A:$B,2,0),E$1),#REF!,0),0)</f>
        <v>#REF!</v>
      </c>
      <c r="F58" s="32" t="e">
        <f>VLOOKUP($B58,#REF!,MATCH(IFERROR(VLOOKUP(F$1,对应字段!$A:$B,2,0),F$1),#REF!,0),0)</f>
        <v>#REF!</v>
      </c>
      <c r="G58" s="32" t="e">
        <f>VLOOKUP($B58,#REF!,MATCH(IFERROR(VLOOKUP(G$1,对应字段!$A:$B,2,0),G$1),#REF!,0),0)</f>
        <v>#REF!</v>
      </c>
    </row>
    <row r="59" ht="27" customHeight="1" spans="1:7">
      <c r="A59" s="31">
        <f>COUNTIF(G$2:G59,G59)</f>
        <v>58</v>
      </c>
      <c r="B59" s="32" t="s">
        <v>2040</v>
      </c>
      <c r="C59" s="32" t="e">
        <f>VLOOKUP($B59,#REF!,MATCH(IFERROR(VLOOKUP(C$1,对应字段!$A:$B,2,0),C$1),#REF!,0),0)</f>
        <v>#REF!</v>
      </c>
      <c r="D59" s="32" t="e">
        <f>IF(VLOOKUP($B59,#REF!,MATCH(IFERROR(VLOOKUP(D$1,对应字段!$A:$B,2,0),D$1),#REF!,0),0)="1","男","女")</f>
        <v>#REF!</v>
      </c>
      <c r="E59" s="32" t="e">
        <f>VLOOKUP($B59,#REF!,MATCH(IFERROR(VLOOKUP(E$1,对应字段!$A:$B,2,0),E$1),#REF!,0),0)</f>
        <v>#REF!</v>
      </c>
      <c r="F59" s="32" t="e">
        <f>VLOOKUP($B59,#REF!,MATCH(IFERROR(VLOOKUP(F$1,对应字段!$A:$B,2,0),F$1),#REF!,0),0)</f>
        <v>#REF!</v>
      </c>
      <c r="G59" s="32" t="e">
        <f>VLOOKUP($B59,#REF!,MATCH(IFERROR(VLOOKUP(G$1,对应字段!$A:$B,2,0),G$1),#REF!,0),0)</f>
        <v>#REF!</v>
      </c>
    </row>
    <row r="60" ht="27" customHeight="1" spans="1:7">
      <c r="A60" s="31">
        <f>COUNTIF(G$2:G60,G60)</f>
        <v>59</v>
      </c>
      <c r="B60" s="32" t="s">
        <v>2062</v>
      </c>
      <c r="C60" s="32" t="e">
        <f>VLOOKUP($B60,#REF!,MATCH(IFERROR(VLOOKUP(C$1,对应字段!$A:$B,2,0),C$1),#REF!,0),0)</f>
        <v>#REF!</v>
      </c>
      <c r="D60" s="32" t="e">
        <f>IF(VLOOKUP($B60,#REF!,MATCH(IFERROR(VLOOKUP(D$1,对应字段!$A:$B,2,0),D$1),#REF!,0),0)="1","男","女")</f>
        <v>#REF!</v>
      </c>
      <c r="E60" s="32" t="e">
        <f>VLOOKUP($B60,#REF!,MATCH(IFERROR(VLOOKUP(E$1,对应字段!$A:$B,2,0),E$1),#REF!,0),0)</f>
        <v>#REF!</v>
      </c>
      <c r="F60" s="32" t="e">
        <f>VLOOKUP($B60,#REF!,MATCH(IFERROR(VLOOKUP(F$1,对应字段!$A:$B,2,0),F$1),#REF!,0),0)</f>
        <v>#REF!</v>
      </c>
      <c r="G60" s="32" t="e">
        <f>VLOOKUP($B60,#REF!,MATCH(IFERROR(VLOOKUP(G$1,对应字段!$A:$B,2,0),G$1),#REF!,0),0)</f>
        <v>#REF!</v>
      </c>
    </row>
    <row r="61" ht="27" customHeight="1" spans="1:7">
      <c r="A61" s="31">
        <f>COUNTIF(G$2:G61,G61)</f>
        <v>60</v>
      </c>
      <c r="B61" s="32" t="s">
        <v>2086</v>
      </c>
      <c r="C61" s="32" t="e">
        <f>VLOOKUP($B61,#REF!,MATCH(IFERROR(VLOOKUP(C$1,对应字段!$A:$B,2,0),C$1),#REF!,0),0)</f>
        <v>#REF!</v>
      </c>
      <c r="D61" s="32" t="e">
        <f>IF(VLOOKUP($B61,#REF!,MATCH(IFERROR(VLOOKUP(D$1,对应字段!$A:$B,2,0),D$1),#REF!,0),0)="1","男","女")</f>
        <v>#REF!</v>
      </c>
      <c r="E61" s="32" t="e">
        <f>VLOOKUP($B61,#REF!,MATCH(IFERROR(VLOOKUP(E$1,对应字段!$A:$B,2,0),E$1),#REF!,0),0)</f>
        <v>#REF!</v>
      </c>
      <c r="F61" s="32" t="e">
        <f>VLOOKUP($B61,#REF!,MATCH(IFERROR(VLOOKUP(F$1,对应字段!$A:$B,2,0),F$1),#REF!,0),0)</f>
        <v>#REF!</v>
      </c>
      <c r="G61" s="32" t="e">
        <f>VLOOKUP($B61,#REF!,MATCH(IFERROR(VLOOKUP(G$1,对应字段!$A:$B,2,0),G$1),#REF!,0),0)</f>
        <v>#REF!</v>
      </c>
    </row>
    <row r="62" ht="27" customHeight="1" spans="1:7">
      <c r="A62" s="31">
        <f>COUNTIF(G$2:G62,G62)</f>
        <v>61</v>
      </c>
      <c r="B62" s="32" t="s">
        <v>2114</v>
      </c>
      <c r="C62" s="32" t="e">
        <f>VLOOKUP($B62,#REF!,MATCH(IFERROR(VLOOKUP(C$1,对应字段!$A:$B,2,0),C$1),#REF!,0),0)</f>
        <v>#REF!</v>
      </c>
      <c r="D62" s="32" t="e">
        <f>IF(VLOOKUP($B62,#REF!,MATCH(IFERROR(VLOOKUP(D$1,对应字段!$A:$B,2,0),D$1),#REF!,0),0)="1","男","女")</f>
        <v>#REF!</v>
      </c>
      <c r="E62" s="32" t="e">
        <f>VLOOKUP($B62,#REF!,MATCH(IFERROR(VLOOKUP(E$1,对应字段!$A:$B,2,0),E$1),#REF!,0),0)</f>
        <v>#REF!</v>
      </c>
      <c r="F62" s="32" t="e">
        <f>VLOOKUP($B62,#REF!,MATCH(IFERROR(VLOOKUP(F$1,对应字段!$A:$B,2,0),F$1),#REF!,0),0)</f>
        <v>#REF!</v>
      </c>
      <c r="G62" s="32" t="e">
        <f>VLOOKUP($B62,#REF!,MATCH(IFERROR(VLOOKUP(G$1,对应字段!$A:$B,2,0),G$1),#REF!,0),0)</f>
        <v>#REF!</v>
      </c>
    </row>
    <row r="63" ht="27" customHeight="1" spans="1:7">
      <c r="A63" s="31">
        <f>COUNTIF(G$2:G63,G63)</f>
        <v>62</v>
      </c>
      <c r="B63" s="32" t="s">
        <v>2168</v>
      </c>
      <c r="C63" s="32" t="e">
        <f>VLOOKUP($B63,#REF!,MATCH(IFERROR(VLOOKUP(C$1,对应字段!$A:$B,2,0),C$1),#REF!,0),0)</f>
        <v>#REF!</v>
      </c>
      <c r="D63" s="32" t="e">
        <f>IF(VLOOKUP($B63,#REF!,MATCH(IFERROR(VLOOKUP(D$1,对应字段!$A:$B,2,0),D$1),#REF!,0),0)="1","男","女")</f>
        <v>#REF!</v>
      </c>
      <c r="E63" s="32" t="e">
        <f>VLOOKUP($B63,#REF!,MATCH(IFERROR(VLOOKUP(E$1,对应字段!$A:$B,2,0),E$1),#REF!,0),0)</f>
        <v>#REF!</v>
      </c>
      <c r="F63" s="32" t="e">
        <f>VLOOKUP($B63,#REF!,MATCH(IFERROR(VLOOKUP(F$1,对应字段!$A:$B,2,0),F$1),#REF!,0),0)</f>
        <v>#REF!</v>
      </c>
      <c r="G63" s="32" t="e">
        <f>VLOOKUP($B63,#REF!,MATCH(IFERROR(VLOOKUP(G$1,对应字段!$A:$B,2,0),G$1),#REF!,0),0)</f>
        <v>#REF!</v>
      </c>
    </row>
    <row r="64" ht="27" customHeight="1" spans="1:7">
      <c r="A64" s="31">
        <f>COUNTIF(G$2:G64,G64)</f>
        <v>63</v>
      </c>
      <c r="B64" s="32" t="s">
        <v>2197</v>
      </c>
      <c r="C64" s="32" t="e">
        <f>VLOOKUP($B64,#REF!,MATCH(IFERROR(VLOOKUP(C$1,对应字段!$A:$B,2,0),C$1),#REF!,0),0)</f>
        <v>#REF!</v>
      </c>
      <c r="D64" s="32" t="e">
        <f>IF(VLOOKUP($B64,#REF!,MATCH(IFERROR(VLOOKUP(D$1,对应字段!$A:$B,2,0),D$1),#REF!,0),0)="1","男","女")</f>
        <v>#REF!</v>
      </c>
      <c r="E64" s="32" t="e">
        <f>VLOOKUP($B64,#REF!,MATCH(IFERROR(VLOOKUP(E$1,对应字段!$A:$B,2,0),E$1),#REF!,0),0)</f>
        <v>#REF!</v>
      </c>
      <c r="F64" s="32" t="e">
        <f>VLOOKUP($B64,#REF!,MATCH(IFERROR(VLOOKUP(F$1,对应字段!$A:$B,2,0),F$1),#REF!,0),0)</f>
        <v>#REF!</v>
      </c>
      <c r="G64" s="32" t="e">
        <f>VLOOKUP($B64,#REF!,MATCH(IFERROR(VLOOKUP(G$1,对应字段!$A:$B,2,0),G$1),#REF!,0),0)</f>
        <v>#REF!</v>
      </c>
    </row>
    <row r="65" ht="27" customHeight="1" spans="1:7">
      <c r="A65" s="31">
        <f>COUNTIF(G$2:G65,G65)</f>
        <v>64</v>
      </c>
      <c r="B65" s="32" t="s">
        <v>2226</v>
      </c>
      <c r="C65" s="32" t="e">
        <f>VLOOKUP($B65,#REF!,MATCH(IFERROR(VLOOKUP(C$1,对应字段!$A:$B,2,0),C$1),#REF!,0),0)</f>
        <v>#REF!</v>
      </c>
      <c r="D65" s="32" t="e">
        <f>IF(VLOOKUP($B65,#REF!,MATCH(IFERROR(VLOOKUP(D$1,对应字段!$A:$B,2,0),D$1),#REF!,0),0)="1","男","女")</f>
        <v>#REF!</v>
      </c>
      <c r="E65" s="32" t="e">
        <f>VLOOKUP($B65,#REF!,MATCH(IFERROR(VLOOKUP(E$1,对应字段!$A:$B,2,0),E$1),#REF!,0),0)</f>
        <v>#REF!</v>
      </c>
      <c r="F65" s="32" t="e">
        <f>VLOOKUP($B65,#REF!,MATCH(IFERROR(VLOOKUP(F$1,对应字段!$A:$B,2,0),F$1),#REF!,0),0)</f>
        <v>#REF!</v>
      </c>
      <c r="G65" s="32" t="e">
        <f>VLOOKUP($B65,#REF!,MATCH(IFERROR(VLOOKUP(G$1,对应字段!$A:$B,2,0),G$1),#REF!,0),0)</f>
        <v>#REF!</v>
      </c>
    </row>
    <row r="66" ht="27" customHeight="1" spans="1:7">
      <c r="A66" s="31">
        <f>COUNTIF(G$2:G66,G66)</f>
        <v>65</v>
      </c>
      <c r="B66" s="32" t="s">
        <v>2257</v>
      </c>
      <c r="C66" s="32" t="e">
        <f>VLOOKUP($B66,#REF!,MATCH(IFERROR(VLOOKUP(C$1,对应字段!$A:$B,2,0),C$1),#REF!,0),0)</f>
        <v>#REF!</v>
      </c>
      <c r="D66" s="32" t="e">
        <f>IF(VLOOKUP($B66,#REF!,MATCH(IFERROR(VLOOKUP(D$1,对应字段!$A:$B,2,0),D$1),#REF!,0),0)="1","男","女")</f>
        <v>#REF!</v>
      </c>
      <c r="E66" s="32" t="e">
        <f>VLOOKUP($B66,#REF!,MATCH(IFERROR(VLOOKUP(E$1,对应字段!$A:$B,2,0),E$1),#REF!,0),0)</f>
        <v>#REF!</v>
      </c>
      <c r="F66" s="32" t="e">
        <f>VLOOKUP($B66,#REF!,MATCH(IFERROR(VLOOKUP(F$1,对应字段!$A:$B,2,0),F$1),#REF!,0),0)</f>
        <v>#REF!</v>
      </c>
      <c r="G66" s="32" t="e">
        <f>VLOOKUP($B66,#REF!,MATCH(IFERROR(VLOOKUP(G$1,对应字段!$A:$B,2,0),G$1),#REF!,0),0)</f>
        <v>#REF!</v>
      </c>
    </row>
    <row r="67" ht="27" customHeight="1" spans="1:7">
      <c r="A67" s="31">
        <f>COUNTIF(G$2:G67,G67)</f>
        <v>66</v>
      </c>
      <c r="B67" s="32" t="s">
        <v>2286</v>
      </c>
      <c r="C67" s="32" t="e">
        <f>VLOOKUP($B67,#REF!,MATCH(IFERROR(VLOOKUP(C$1,对应字段!$A:$B,2,0),C$1),#REF!,0),0)</f>
        <v>#REF!</v>
      </c>
      <c r="D67" s="32" t="e">
        <f>IF(VLOOKUP($B67,#REF!,MATCH(IFERROR(VLOOKUP(D$1,对应字段!$A:$B,2,0),D$1),#REF!,0),0)="1","男","女")</f>
        <v>#REF!</v>
      </c>
      <c r="E67" s="32" t="e">
        <f>VLOOKUP($B67,#REF!,MATCH(IFERROR(VLOOKUP(E$1,对应字段!$A:$B,2,0),E$1),#REF!,0),0)</f>
        <v>#REF!</v>
      </c>
      <c r="F67" s="32" t="e">
        <f>VLOOKUP($B67,#REF!,MATCH(IFERROR(VLOOKUP(F$1,对应字段!$A:$B,2,0),F$1),#REF!,0),0)</f>
        <v>#REF!</v>
      </c>
      <c r="G67" s="32" t="e">
        <f>VLOOKUP($B67,#REF!,MATCH(IFERROR(VLOOKUP(G$1,对应字段!$A:$B,2,0),G$1),#REF!,0),0)</f>
        <v>#REF!</v>
      </c>
    </row>
    <row r="68" ht="27" customHeight="1" spans="1:7">
      <c r="A68" s="31">
        <f>COUNTIF(G$2:G68,G68)</f>
        <v>67</v>
      </c>
      <c r="B68" s="32" t="s">
        <v>2316</v>
      </c>
      <c r="C68" s="32" t="e">
        <f>VLOOKUP($B68,#REF!,MATCH(IFERROR(VLOOKUP(C$1,对应字段!$A:$B,2,0),C$1),#REF!,0),0)</f>
        <v>#REF!</v>
      </c>
      <c r="D68" s="32" t="e">
        <f>IF(VLOOKUP($B68,#REF!,MATCH(IFERROR(VLOOKUP(D$1,对应字段!$A:$B,2,0),D$1),#REF!,0),0)="1","男","女")</f>
        <v>#REF!</v>
      </c>
      <c r="E68" s="32" t="e">
        <f>VLOOKUP($B68,#REF!,MATCH(IFERROR(VLOOKUP(E$1,对应字段!$A:$B,2,0),E$1),#REF!,0),0)</f>
        <v>#REF!</v>
      </c>
      <c r="F68" s="32" t="e">
        <f>VLOOKUP($B68,#REF!,MATCH(IFERROR(VLOOKUP(F$1,对应字段!$A:$B,2,0),F$1),#REF!,0),0)</f>
        <v>#REF!</v>
      </c>
      <c r="G68" s="32" t="e">
        <f>VLOOKUP($B68,#REF!,MATCH(IFERROR(VLOOKUP(G$1,对应字段!$A:$B,2,0),G$1),#REF!,0),0)</f>
        <v>#REF!</v>
      </c>
    </row>
    <row r="69" ht="27" customHeight="1" spans="1:7">
      <c r="A69" s="31">
        <f>COUNTIF(G$2:G69,G69)</f>
        <v>68</v>
      </c>
      <c r="B69" s="32" t="s">
        <v>2335</v>
      </c>
      <c r="C69" s="32" t="e">
        <f>VLOOKUP($B69,#REF!,MATCH(IFERROR(VLOOKUP(C$1,对应字段!$A:$B,2,0),C$1),#REF!,0),0)</f>
        <v>#REF!</v>
      </c>
      <c r="D69" s="32" t="e">
        <f>IF(VLOOKUP($B69,#REF!,MATCH(IFERROR(VLOOKUP(D$1,对应字段!$A:$B,2,0),D$1),#REF!,0),0)="1","男","女")</f>
        <v>#REF!</v>
      </c>
      <c r="E69" s="32" t="e">
        <f>VLOOKUP($B69,#REF!,MATCH(IFERROR(VLOOKUP(E$1,对应字段!$A:$B,2,0),E$1),#REF!,0),0)</f>
        <v>#REF!</v>
      </c>
      <c r="F69" s="32" t="e">
        <f>VLOOKUP($B69,#REF!,MATCH(IFERROR(VLOOKUP(F$1,对应字段!$A:$B,2,0),F$1),#REF!,0),0)</f>
        <v>#REF!</v>
      </c>
      <c r="G69" s="32" t="e">
        <f>VLOOKUP($B69,#REF!,MATCH(IFERROR(VLOOKUP(G$1,对应字段!$A:$B,2,0),G$1),#REF!,0),0)</f>
        <v>#REF!</v>
      </c>
    </row>
    <row r="70" ht="27" customHeight="1" spans="1:7">
      <c r="A70" s="31">
        <f>COUNTIF(G$2:G70,G70)</f>
        <v>69</v>
      </c>
      <c r="B70" s="32" t="s">
        <v>2369</v>
      </c>
      <c r="C70" s="32" t="e">
        <f>VLOOKUP($B70,#REF!,MATCH(IFERROR(VLOOKUP(C$1,对应字段!$A:$B,2,0),C$1),#REF!,0),0)</f>
        <v>#REF!</v>
      </c>
      <c r="D70" s="32" t="e">
        <f>IF(VLOOKUP($B70,#REF!,MATCH(IFERROR(VLOOKUP(D$1,对应字段!$A:$B,2,0),D$1),#REF!,0),0)="1","男","女")</f>
        <v>#REF!</v>
      </c>
      <c r="E70" s="32" t="e">
        <f>VLOOKUP($B70,#REF!,MATCH(IFERROR(VLOOKUP(E$1,对应字段!$A:$B,2,0),E$1),#REF!,0),0)</f>
        <v>#REF!</v>
      </c>
      <c r="F70" s="32" t="e">
        <f>VLOOKUP($B70,#REF!,MATCH(IFERROR(VLOOKUP(F$1,对应字段!$A:$B,2,0),F$1),#REF!,0),0)</f>
        <v>#REF!</v>
      </c>
      <c r="G70" s="32" t="e">
        <f>VLOOKUP($B70,#REF!,MATCH(IFERROR(VLOOKUP(G$1,对应字段!$A:$B,2,0),G$1),#REF!,0),0)</f>
        <v>#REF!</v>
      </c>
    </row>
    <row r="71" ht="27" customHeight="1" spans="1:7">
      <c r="A71" s="31">
        <f>COUNTIF(G$2:G71,G71)</f>
        <v>70</v>
      </c>
      <c r="B71" s="32" t="s">
        <v>2389</v>
      </c>
      <c r="C71" s="32" t="e">
        <f>VLOOKUP($B71,#REF!,MATCH(IFERROR(VLOOKUP(C$1,对应字段!$A:$B,2,0),C$1),#REF!,0),0)</f>
        <v>#REF!</v>
      </c>
      <c r="D71" s="32" t="e">
        <f>IF(VLOOKUP($B71,#REF!,MATCH(IFERROR(VLOOKUP(D$1,对应字段!$A:$B,2,0),D$1),#REF!,0),0)="1","男","女")</f>
        <v>#REF!</v>
      </c>
      <c r="E71" s="32" t="e">
        <f>VLOOKUP($B71,#REF!,MATCH(IFERROR(VLOOKUP(E$1,对应字段!$A:$B,2,0),E$1),#REF!,0),0)</f>
        <v>#REF!</v>
      </c>
      <c r="F71" s="32" t="e">
        <f>VLOOKUP($B71,#REF!,MATCH(IFERROR(VLOOKUP(F$1,对应字段!$A:$B,2,0),F$1),#REF!,0),0)</f>
        <v>#REF!</v>
      </c>
      <c r="G71" s="32" t="e">
        <f>VLOOKUP($B71,#REF!,MATCH(IFERROR(VLOOKUP(G$1,对应字段!$A:$B,2,0),G$1),#REF!,0),0)</f>
        <v>#REF!</v>
      </c>
    </row>
    <row r="72" ht="27" customHeight="1" spans="1:7">
      <c r="A72" s="31">
        <f>COUNTIF(G$2:G72,G72)</f>
        <v>71</v>
      </c>
      <c r="B72" s="32" t="s">
        <v>2414</v>
      </c>
      <c r="C72" s="32" t="e">
        <f>VLOOKUP($B72,#REF!,MATCH(IFERROR(VLOOKUP(C$1,对应字段!$A:$B,2,0),C$1),#REF!,0),0)</f>
        <v>#REF!</v>
      </c>
      <c r="D72" s="32" t="e">
        <f>IF(VLOOKUP($B72,#REF!,MATCH(IFERROR(VLOOKUP(D$1,对应字段!$A:$B,2,0),D$1),#REF!,0),0)="1","男","女")</f>
        <v>#REF!</v>
      </c>
      <c r="E72" s="32" t="e">
        <f>VLOOKUP($B72,#REF!,MATCH(IFERROR(VLOOKUP(E$1,对应字段!$A:$B,2,0),E$1),#REF!,0),0)</f>
        <v>#REF!</v>
      </c>
      <c r="F72" s="32" t="e">
        <f>VLOOKUP($B72,#REF!,MATCH(IFERROR(VLOOKUP(F$1,对应字段!$A:$B,2,0),F$1),#REF!,0),0)</f>
        <v>#REF!</v>
      </c>
      <c r="G72" s="32" t="e">
        <f>VLOOKUP($B72,#REF!,MATCH(IFERROR(VLOOKUP(G$1,对应字段!$A:$B,2,0),G$1),#REF!,0),0)</f>
        <v>#REF!</v>
      </c>
    </row>
    <row r="73" ht="27" customHeight="1" spans="1:7">
      <c r="A73" s="31">
        <f>COUNTIF(G$2:G73,G73)</f>
        <v>72</v>
      </c>
      <c r="B73" s="32" t="s">
        <v>2442</v>
      </c>
      <c r="C73" s="32" t="e">
        <f>VLOOKUP($B73,#REF!,MATCH(IFERROR(VLOOKUP(C$1,对应字段!$A:$B,2,0),C$1),#REF!,0),0)</f>
        <v>#REF!</v>
      </c>
      <c r="D73" s="32" t="e">
        <f>IF(VLOOKUP($B73,#REF!,MATCH(IFERROR(VLOOKUP(D$1,对应字段!$A:$B,2,0),D$1),#REF!,0),0)="1","男","女")</f>
        <v>#REF!</v>
      </c>
      <c r="E73" s="32" t="e">
        <f>VLOOKUP($B73,#REF!,MATCH(IFERROR(VLOOKUP(E$1,对应字段!$A:$B,2,0),E$1),#REF!,0),0)</f>
        <v>#REF!</v>
      </c>
      <c r="F73" s="32" t="e">
        <f>VLOOKUP($B73,#REF!,MATCH(IFERROR(VLOOKUP(F$1,对应字段!$A:$B,2,0),F$1),#REF!,0),0)</f>
        <v>#REF!</v>
      </c>
      <c r="G73" s="32" t="e">
        <f>VLOOKUP($B73,#REF!,MATCH(IFERROR(VLOOKUP(G$1,对应字段!$A:$B,2,0),G$1),#REF!,0),0)</f>
        <v>#REF!</v>
      </c>
    </row>
    <row r="74" ht="27" customHeight="1" spans="1:7">
      <c r="A74" s="31">
        <f>COUNTIF(G$2:G74,G74)</f>
        <v>73</v>
      </c>
      <c r="B74" s="32" t="s">
        <v>2468</v>
      </c>
      <c r="C74" s="32" t="e">
        <f>VLOOKUP($B74,#REF!,MATCH(IFERROR(VLOOKUP(C$1,对应字段!$A:$B,2,0),C$1),#REF!,0),0)</f>
        <v>#REF!</v>
      </c>
      <c r="D74" s="32" t="e">
        <f>IF(VLOOKUP($B74,#REF!,MATCH(IFERROR(VLOOKUP(D$1,对应字段!$A:$B,2,0),D$1),#REF!,0),0)="1","男","女")</f>
        <v>#REF!</v>
      </c>
      <c r="E74" s="32" t="e">
        <f>VLOOKUP($B74,#REF!,MATCH(IFERROR(VLOOKUP(E$1,对应字段!$A:$B,2,0),E$1),#REF!,0),0)</f>
        <v>#REF!</v>
      </c>
      <c r="F74" s="32" t="e">
        <f>VLOOKUP($B74,#REF!,MATCH(IFERROR(VLOOKUP(F$1,对应字段!$A:$B,2,0),F$1),#REF!,0),0)</f>
        <v>#REF!</v>
      </c>
      <c r="G74" s="32" t="e">
        <f>VLOOKUP($B74,#REF!,MATCH(IFERROR(VLOOKUP(G$1,对应字段!$A:$B,2,0),G$1),#REF!,0),0)</f>
        <v>#REF!</v>
      </c>
    </row>
    <row r="75" ht="27" customHeight="1" spans="1:7">
      <c r="A75" s="31">
        <f>COUNTIF(G$2:G75,G75)</f>
        <v>74</v>
      </c>
      <c r="B75" s="32" t="s">
        <v>2486</v>
      </c>
      <c r="C75" s="32" t="e">
        <f>VLOOKUP($B75,#REF!,MATCH(IFERROR(VLOOKUP(C$1,对应字段!$A:$B,2,0),C$1),#REF!,0),0)</f>
        <v>#REF!</v>
      </c>
      <c r="D75" s="32" t="e">
        <f>IF(VLOOKUP($B75,#REF!,MATCH(IFERROR(VLOOKUP(D$1,对应字段!$A:$B,2,0),D$1),#REF!,0),0)="1","男","女")</f>
        <v>#REF!</v>
      </c>
      <c r="E75" s="32" t="e">
        <f>VLOOKUP($B75,#REF!,MATCH(IFERROR(VLOOKUP(E$1,对应字段!$A:$B,2,0),E$1),#REF!,0),0)</f>
        <v>#REF!</v>
      </c>
      <c r="F75" s="32" t="e">
        <f>VLOOKUP($B75,#REF!,MATCH(IFERROR(VLOOKUP(F$1,对应字段!$A:$B,2,0),F$1),#REF!,0),0)</f>
        <v>#REF!</v>
      </c>
      <c r="G75" s="32" t="e">
        <f>VLOOKUP($B75,#REF!,MATCH(IFERROR(VLOOKUP(G$1,对应字段!$A:$B,2,0),G$1),#REF!,0),0)</f>
        <v>#REF!</v>
      </c>
    </row>
    <row r="76" ht="27" customHeight="1" spans="1:7">
      <c r="A76" s="31">
        <f>COUNTIF(G$2:G76,G76)</f>
        <v>75</v>
      </c>
      <c r="B76" s="32" t="s">
        <v>2511</v>
      </c>
      <c r="C76" s="32" t="e">
        <f>VLOOKUP($B76,#REF!,MATCH(IFERROR(VLOOKUP(C$1,对应字段!$A:$B,2,0),C$1),#REF!,0),0)</f>
        <v>#REF!</v>
      </c>
      <c r="D76" s="32" t="e">
        <f>IF(VLOOKUP($B76,#REF!,MATCH(IFERROR(VLOOKUP(D$1,对应字段!$A:$B,2,0),D$1),#REF!,0),0)="1","男","女")</f>
        <v>#REF!</v>
      </c>
      <c r="E76" s="32" t="e">
        <f>VLOOKUP($B76,#REF!,MATCH(IFERROR(VLOOKUP(E$1,对应字段!$A:$B,2,0),E$1),#REF!,0),0)</f>
        <v>#REF!</v>
      </c>
      <c r="F76" s="32" t="e">
        <f>VLOOKUP($B76,#REF!,MATCH(IFERROR(VLOOKUP(F$1,对应字段!$A:$B,2,0),F$1),#REF!,0),0)</f>
        <v>#REF!</v>
      </c>
      <c r="G76" s="32" t="e">
        <f>VLOOKUP($B76,#REF!,MATCH(IFERROR(VLOOKUP(G$1,对应字段!$A:$B,2,0),G$1),#REF!,0),0)</f>
        <v>#REF!</v>
      </c>
    </row>
    <row r="77" ht="27" customHeight="1" spans="1:7">
      <c r="A77" s="31">
        <f>COUNTIF(G$2:G77,G77)</f>
        <v>76</v>
      </c>
      <c r="B77" s="32" t="s">
        <v>2535</v>
      </c>
      <c r="C77" s="32" t="e">
        <f>VLOOKUP($B77,#REF!,MATCH(IFERROR(VLOOKUP(C$1,对应字段!$A:$B,2,0),C$1),#REF!,0),0)</f>
        <v>#REF!</v>
      </c>
      <c r="D77" s="32" t="e">
        <f>IF(VLOOKUP($B77,#REF!,MATCH(IFERROR(VLOOKUP(D$1,对应字段!$A:$B,2,0),D$1),#REF!,0),0)="1","男","女")</f>
        <v>#REF!</v>
      </c>
      <c r="E77" s="32" t="e">
        <f>VLOOKUP($B77,#REF!,MATCH(IFERROR(VLOOKUP(E$1,对应字段!$A:$B,2,0),E$1),#REF!,0),0)</f>
        <v>#REF!</v>
      </c>
      <c r="F77" s="32" t="e">
        <f>VLOOKUP($B77,#REF!,MATCH(IFERROR(VLOOKUP(F$1,对应字段!$A:$B,2,0),F$1),#REF!,0),0)</f>
        <v>#REF!</v>
      </c>
      <c r="G77" s="32" t="e">
        <f>VLOOKUP($B77,#REF!,MATCH(IFERROR(VLOOKUP(G$1,对应字段!$A:$B,2,0),G$1),#REF!,0),0)</f>
        <v>#REF!</v>
      </c>
    </row>
    <row r="78" ht="27" customHeight="1" spans="1:7">
      <c r="A78" s="31">
        <f>COUNTIF(G$2:G78,G78)</f>
        <v>77</v>
      </c>
      <c r="B78" s="32" t="s">
        <v>2551</v>
      </c>
      <c r="C78" s="32" t="e">
        <f>VLOOKUP($B78,#REF!,MATCH(IFERROR(VLOOKUP(C$1,对应字段!$A:$B,2,0),C$1),#REF!,0),0)</f>
        <v>#REF!</v>
      </c>
      <c r="D78" s="32" t="e">
        <f>IF(VLOOKUP($B78,#REF!,MATCH(IFERROR(VLOOKUP(D$1,对应字段!$A:$B,2,0),D$1),#REF!,0),0)="1","男","女")</f>
        <v>#REF!</v>
      </c>
      <c r="E78" s="32" t="e">
        <f>VLOOKUP($B78,#REF!,MATCH(IFERROR(VLOOKUP(E$1,对应字段!$A:$B,2,0),E$1),#REF!,0),0)</f>
        <v>#REF!</v>
      </c>
      <c r="F78" s="32" t="e">
        <f>VLOOKUP($B78,#REF!,MATCH(IFERROR(VLOOKUP(F$1,对应字段!$A:$B,2,0),F$1),#REF!,0),0)</f>
        <v>#REF!</v>
      </c>
      <c r="G78" s="32" t="e">
        <f>VLOOKUP($B78,#REF!,MATCH(IFERROR(VLOOKUP(G$1,对应字段!$A:$B,2,0),G$1),#REF!,0),0)</f>
        <v>#REF!</v>
      </c>
    </row>
    <row r="79" ht="27" customHeight="1" spans="1:7">
      <c r="A79" s="31">
        <f>COUNTIF(G$2:G79,G79)</f>
        <v>78</v>
      </c>
      <c r="B79" s="32" t="s">
        <v>2574</v>
      </c>
      <c r="C79" s="32" t="e">
        <f>VLOOKUP($B79,#REF!,MATCH(IFERROR(VLOOKUP(C$1,对应字段!$A:$B,2,0),C$1),#REF!,0),0)</f>
        <v>#REF!</v>
      </c>
      <c r="D79" s="32" t="e">
        <f>IF(VLOOKUP($B79,#REF!,MATCH(IFERROR(VLOOKUP(D$1,对应字段!$A:$B,2,0),D$1),#REF!,0),0)="1","男","女")</f>
        <v>#REF!</v>
      </c>
      <c r="E79" s="32" t="e">
        <f>VLOOKUP($B79,#REF!,MATCH(IFERROR(VLOOKUP(E$1,对应字段!$A:$B,2,0),E$1),#REF!,0),0)</f>
        <v>#REF!</v>
      </c>
      <c r="F79" s="32" t="e">
        <f>VLOOKUP($B79,#REF!,MATCH(IFERROR(VLOOKUP(F$1,对应字段!$A:$B,2,0),F$1),#REF!,0),0)</f>
        <v>#REF!</v>
      </c>
      <c r="G79" s="32" t="e">
        <f>VLOOKUP($B79,#REF!,MATCH(IFERROR(VLOOKUP(G$1,对应字段!$A:$B,2,0),G$1),#REF!,0),0)</f>
        <v>#REF!</v>
      </c>
    </row>
    <row r="80" ht="27" customHeight="1" spans="1:7">
      <c r="A80" s="31">
        <f>COUNTIF(G$2:G80,G80)</f>
        <v>79</v>
      </c>
      <c r="B80" s="32" t="s">
        <v>2599</v>
      </c>
      <c r="C80" s="32" t="e">
        <f>VLOOKUP($B80,#REF!,MATCH(IFERROR(VLOOKUP(C$1,对应字段!$A:$B,2,0),C$1),#REF!,0),0)</f>
        <v>#REF!</v>
      </c>
      <c r="D80" s="32" t="e">
        <f>IF(VLOOKUP($B80,#REF!,MATCH(IFERROR(VLOOKUP(D$1,对应字段!$A:$B,2,0),D$1),#REF!,0),0)="1","男","女")</f>
        <v>#REF!</v>
      </c>
      <c r="E80" s="32" t="e">
        <f>VLOOKUP($B80,#REF!,MATCH(IFERROR(VLOOKUP(E$1,对应字段!$A:$B,2,0),E$1),#REF!,0),0)</f>
        <v>#REF!</v>
      </c>
      <c r="F80" s="32" t="e">
        <f>VLOOKUP($B80,#REF!,MATCH(IFERROR(VLOOKUP(F$1,对应字段!$A:$B,2,0),F$1),#REF!,0),0)</f>
        <v>#REF!</v>
      </c>
      <c r="G80" s="32" t="e">
        <f>VLOOKUP($B80,#REF!,MATCH(IFERROR(VLOOKUP(G$1,对应字段!$A:$B,2,0),G$1),#REF!,0),0)</f>
        <v>#REF!</v>
      </c>
    </row>
    <row r="81" ht="27" customHeight="1" spans="1:7">
      <c r="A81" s="31">
        <f>COUNTIF(G$2:G81,G81)</f>
        <v>80</v>
      </c>
      <c r="B81" s="32" t="s">
        <v>2621</v>
      </c>
      <c r="C81" s="32" t="e">
        <f>VLOOKUP($B81,#REF!,MATCH(IFERROR(VLOOKUP(C$1,对应字段!$A:$B,2,0),C$1),#REF!,0),0)</f>
        <v>#REF!</v>
      </c>
      <c r="D81" s="32" t="e">
        <f>IF(VLOOKUP($B81,#REF!,MATCH(IFERROR(VLOOKUP(D$1,对应字段!$A:$B,2,0),D$1),#REF!,0),0)="1","男","女")</f>
        <v>#REF!</v>
      </c>
      <c r="E81" s="32" t="e">
        <f>VLOOKUP($B81,#REF!,MATCH(IFERROR(VLOOKUP(E$1,对应字段!$A:$B,2,0),E$1),#REF!,0),0)</f>
        <v>#REF!</v>
      </c>
      <c r="F81" s="32" t="e">
        <f>VLOOKUP($B81,#REF!,MATCH(IFERROR(VLOOKUP(F$1,对应字段!$A:$B,2,0),F$1),#REF!,0),0)</f>
        <v>#REF!</v>
      </c>
      <c r="G81" s="32" t="e">
        <f>VLOOKUP($B81,#REF!,MATCH(IFERROR(VLOOKUP(G$1,对应字段!$A:$B,2,0),G$1),#REF!,0),0)</f>
        <v>#REF!</v>
      </c>
    </row>
    <row r="82" ht="27" customHeight="1" spans="1:7">
      <c r="A82" s="31">
        <f>COUNTIF(G$2:G82,G82)</f>
        <v>81</v>
      </c>
      <c r="B82" s="32" t="s">
        <v>2639</v>
      </c>
      <c r="C82" s="32" t="e">
        <f>VLOOKUP($B82,#REF!,MATCH(IFERROR(VLOOKUP(C$1,对应字段!$A:$B,2,0),C$1),#REF!,0),0)</f>
        <v>#REF!</v>
      </c>
      <c r="D82" s="32" t="e">
        <f>IF(VLOOKUP($B82,#REF!,MATCH(IFERROR(VLOOKUP(D$1,对应字段!$A:$B,2,0),D$1),#REF!,0),0)="1","男","女")</f>
        <v>#REF!</v>
      </c>
      <c r="E82" s="32" t="e">
        <f>VLOOKUP($B82,#REF!,MATCH(IFERROR(VLOOKUP(E$1,对应字段!$A:$B,2,0),E$1),#REF!,0),0)</f>
        <v>#REF!</v>
      </c>
      <c r="F82" s="32" t="e">
        <f>VLOOKUP($B82,#REF!,MATCH(IFERROR(VLOOKUP(F$1,对应字段!$A:$B,2,0),F$1),#REF!,0),0)</f>
        <v>#REF!</v>
      </c>
      <c r="G82" s="32" t="e">
        <f>VLOOKUP($B82,#REF!,MATCH(IFERROR(VLOOKUP(G$1,对应字段!$A:$B,2,0),G$1),#REF!,0),0)</f>
        <v>#REF!</v>
      </c>
    </row>
    <row r="83" ht="27" customHeight="1" spans="1:7">
      <c r="A83" s="31">
        <f>COUNTIF(G$2:G83,G83)</f>
        <v>82</v>
      </c>
      <c r="B83" s="32" t="s">
        <v>2669</v>
      </c>
      <c r="C83" s="32" t="e">
        <f>VLOOKUP($B83,#REF!,MATCH(IFERROR(VLOOKUP(C$1,对应字段!$A:$B,2,0),C$1),#REF!,0),0)</f>
        <v>#REF!</v>
      </c>
      <c r="D83" s="32" t="e">
        <f>IF(VLOOKUP($B83,#REF!,MATCH(IFERROR(VLOOKUP(D$1,对应字段!$A:$B,2,0),D$1),#REF!,0),0)="1","男","女")</f>
        <v>#REF!</v>
      </c>
      <c r="E83" s="32" t="e">
        <f>VLOOKUP($B83,#REF!,MATCH(IFERROR(VLOOKUP(E$1,对应字段!$A:$B,2,0),E$1),#REF!,0),0)</f>
        <v>#REF!</v>
      </c>
      <c r="F83" s="32" t="e">
        <f>VLOOKUP($B83,#REF!,MATCH(IFERROR(VLOOKUP(F$1,对应字段!$A:$B,2,0),F$1),#REF!,0),0)</f>
        <v>#REF!</v>
      </c>
      <c r="G83" s="32" t="e">
        <f>VLOOKUP($B83,#REF!,MATCH(IFERROR(VLOOKUP(G$1,对应字段!$A:$B,2,0),G$1),#REF!,0),0)</f>
        <v>#REF!</v>
      </c>
    </row>
    <row r="84" ht="27" customHeight="1" spans="1:7">
      <c r="A84" s="31">
        <f>COUNTIF(G$2:G84,G84)</f>
        <v>83</v>
      </c>
      <c r="B84" s="32" t="s">
        <v>2696</v>
      </c>
      <c r="C84" s="32" t="e">
        <f>VLOOKUP($B84,#REF!,MATCH(IFERROR(VLOOKUP(C$1,对应字段!$A:$B,2,0),C$1),#REF!,0),0)</f>
        <v>#REF!</v>
      </c>
      <c r="D84" s="32" t="e">
        <f>IF(VLOOKUP($B84,#REF!,MATCH(IFERROR(VLOOKUP(D$1,对应字段!$A:$B,2,0),D$1),#REF!,0),0)="1","男","女")</f>
        <v>#REF!</v>
      </c>
      <c r="E84" s="32" t="e">
        <f>VLOOKUP($B84,#REF!,MATCH(IFERROR(VLOOKUP(E$1,对应字段!$A:$B,2,0),E$1),#REF!,0),0)</f>
        <v>#REF!</v>
      </c>
      <c r="F84" s="32" t="e">
        <f>VLOOKUP($B84,#REF!,MATCH(IFERROR(VLOOKUP(F$1,对应字段!$A:$B,2,0),F$1),#REF!,0),0)</f>
        <v>#REF!</v>
      </c>
      <c r="G84" s="32" t="e">
        <f>VLOOKUP($B84,#REF!,MATCH(IFERROR(VLOOKUP(G$1,对应字段!$A:$B,2,0),G$1),#REF!,0),0)</f>
        <v>#REF!</v>
      </c>
    </row>
    <row r="85" ht="27" customHeight="1" spans="1:7">
      <c r="A85" s="31">
        <f>COUNTIF(G$2:G85,G85)</f>
        <v>84</v>
      </c>
      <c r="B85" s="32" t="s">
        <v>2721</v>
      </c>
      <c r="C85" s="32" t="e">
        <f>VLOOKUP($B85,#REF!,MATCH(IFERROR(VLOOKUP(C$1,对应字段!$A:$B,2,0),C$1),#REF!,0),0)</f>
        <v>#REF!</v>
      </c>
      <c r="D85" s="32" t="e">
        <f>IF(VLOOKUP($B85,#REF!,MATCH(IFERROR(VLOOKUP(D$1,对应字段!$A:$B,2,0),D$1),#REF!,0),0)="1","男","女")</f>
        <v>#REF!</v>
      </c>
      <c r="E85" s="32" t="e">
        <f>VLOOKUP($B85,#REF!,MATCH(IFERROR(VLOOKUP(E$1,对应字段!$A:$B,2,0),E$1),#REF!,0),0)</f>
        <v>#REF!</v>
      </c>
      <c r="F85" s="32" t="e">
        <f>VLOOKUP($B85,#REF!,MATCH(IFERROR(VLOOKUP(F$1,对应字段!$A:$B,2,0),F$1),#REF!,0),0)</f>
        <v>#REF!</v>
      </c>
      <c r="G85" s="32" t="e">
        <f>VLOOKUP($B85,#REF!,MATCH(IFERROR(VLOOKUP(G$1,对应字段!$A:$B,2,0),G$1),#REF!,0),0)</f>
        <v>#REF!</v>
      </c>
    </row>
    <row r="86" ht="27" customHeight="1" spans="1:7">
      <c r="A86" s="31">
        <f>COUNTIF(G$2:G86,G86)</f>
        <v>85</v>
      </c>
      <c r="B86" s="32" t="s">
        <v>2802</v>
      </c>
      <c r="C86" s="32" t="e">
        <f>VLOOKUP($B86,#REF!,MATCH(IFERROR(VLOOKUP(C$1,对应字段!$A:$B,2,0),C$1),#REF!,0),0)</f>
        <v>#REF!</v>
      </c>
      <c r="D86" s="32" t="e">
        <f>IF(VLOOKUP($B86,#REF!,MATCH(IFERROR(VLOOKUP(D$1,对应字段!$A:$B,2,0),D$1),#REF!,0),0)="1","男","女")</f>
        <v>#REF!</v>
      </c>
      <c r="E86" s="32" t="e">
        <f>VLOOKUP($B86,#REF!,MATCH(IFERROR(VLOOKUP(E$1,对应字段!$A:$B,2,0),E$1),#REF!,0),0)</f>
        <v>#REF!</v>
      </c>
      <c r="F86" s="32" t="e">
        <f>VLOOKUP($B86,#REF!,MATCH(IFERROR(VLOOKUP(F$1,对应字段!$A:$B,2,0),F$1),#REF!,0),0)</f>
        <v>#REF!</v>
      </c>
      <c r="G86" s="32" t="e">
        <f>VLOOKUP($B86,#REF!,MATCH(IFERROR(VLOOKUP(G$1,对应字段!$A:$B,2,0),G$1),#REF!,0),0)</f>
        <v>#REF!</v>
      </c>
    </row>
    <row r="87" ht="27" customHeight="1" spans="1:7">
      <c r="A87" s="31">
        <f>COUNTIF(G$2:G87,G87)</f>
        <v>86</v>
      </c>
      <c r="B87" s="32" t="s">
        <v>2841</v>
      </c>
      <c r="C87" s="32" t="e">
        <f>VLOOKUP($B87,#REF!,MATCH(IFERROR(VLOOKUP(C$1,对应字段!$A:$B,2,0),C$1),#REF!,0),0)</f>
        <v>#REF!</v>
      </c>
      <c r="D87" s="32" t="e">
        <f>IF(VLOOKUP($B87,#REF!,MATCH(IFERROR(VLOOKUP(D$1,对应字段!$A:$B,2,0),D$1),#REF!,0),0)="1","男","女")</f>
        <v>#REF!</v>
      </c>
      <c r="E87" s="32" t="e">
        <f>VLOOKUP($B87,#REF!,MATCH(IFERROR(VLOOKUP(E$1,对应字段!$A:$B,2,0),E$1),#REF!,0),0)</f>
        <v>#REF!</v>
      </c>
      <c r="F87" s="32" t="e">
        <f>VLOOKUP($B87,#REF!,MATCH(IFERROR(VLOOKUP(F$1,对应字段!$A:$B,2,0),F$1),#REF!,0),0)</f>
        <v>#REF!</v>
      </c>
      <c r="G87" s="32" t="e">
        <f>VLOOKUP($B87,#REF!,MATCH(IFERROR(VLOOKUP(G$1,对应字段!$A:$B,2,0),G$1),#REF!,0),0)</f>
        <v>#REF!</v>
      </c>
    </row>
    <row r="88" ht="27" customHeight="1" spans="1:7">
      <c r="A88" s="31">
        <f>COUNTIF(G$2:G88,G88)</f>
        <v>87</v>
      </c>
      <c r="B88" s="32" t="s">
        <v>2860</v>
      </c>
      <c r="C88" s="32" t="e">
        <f>VLOOKUP($B88,#REF!,MATCH(IFERROR(VLOOKUP(C$1,对应字段!$A:$B,2,0),C$1),#REF!,0),0)</f>
        <v>#REF!</v>
      </c>
      <c r="D88" s="32" t="e">
        <f>IF(VLOOKUP($B88,#REF!,MATCH(IFERROR(VLOOKUP(D$1,对应字段!$A:$B,2,0),D$1),#REF!,0),0)="1","男","女")</f>
        <v>#REF!</v>
      </c>
      <c r="E88" s="32" t="e">
        <f>VLOOKUP($B88,#REF!,MATCH(IFERROR(VLOOKUP(E$1,对应字段!$A:$B,2,0),E$1),#REF!,0),0)</f>
        <v>#REF!</v>
      </c>
      <c r="F88" s="32" t="e">
        <f>VLOOKUP($B88,#REF!,MATCH(IFERROR(VLOOKUP(F$1,对应字段!$A:$B,2,0),F$1),#REF!,0),0)</f>
        <v>#REF!</v>
      </c>
      <c r="G88" s="32" t="e">
        <f>VLOOKUP($B88,#REF!,MATCH(IFERROR(VLOOKUP(G$1,对应字段!$A:$B,2,0),G$1),#REF!,0),0)</f>
        <v>#REF!</v>
      </c>
    </row>
    <row r="89" ht="27" customHeight="1" spans="1:7">
      <c r="A89" s="31">
        <f>COUNTIF(G$2:G89,G89)</f>
        <v>88</v>
      </c>
      <c r="B89" s="32" t="s">
        <v>2883</v>
      </c>
      <c r="C89" s="32" t="e">
        <f>VLOOKUP($B89,#REF!,MATCH(IFERROR(VLOOKUP(C$1,对应字段!$A:$B,2,0),C$1),#REF!,0),0)</f>
        <v>#REF!</v>
      </c>
      <c r="D89" s="32" t="e">
        <f>IF(VLOOKUP($B89,#REF!,MATCH(IFERROR(VLOOKUP(D$1,对应字段!$A:$B,2,0),D$1),#REF!,0),0)="1","男","女")</f>
        <v>#REF!</v>
      </c>
      <c r="E89" s="32" t="e">
        <f>VLOOKUP($B89,#REF!,MATCH(IFERROR(VLOOKUP(E$1,对应字段!$A:$B,2,0),E$1),#REF!,0),0)</f>
        <v>#REF!</v>
      </c>
      <c r="F89" s="32" t="e">
        <f>VLOOKUP($B89,#REF!,MATCH(IFERROR(VLOOKUP(F$1,对应字段!$A:$B,2,0),F$1),#REF!,0),0)</f>
        <v>#REF!</v>
      </c>
      <c r="G89" s="32" t="e">
        <f>VLOOKUP($B89,#REF!,MATCH(IFERROR(VLOOKUP(G$1,对应字段!$A:$B,2,0),G$1),#REF!,0),0)</f>
        <v>#REF!</v>
      </c>
    </row>
    <row r="90" ht="27" customHeight="1" spans="1:7">
      <c r="A90" s="31">
        <f>COUNTIF(G$2:G90,G90)</f>
        <v>89</v>
      </c>
      <c r="B90" s="32" t="s">
        <v>2903</v>
      </c>
      <c r="C90" s="32" t="e">
        <f>VLOOKUP($B90,#REF!,MATCH(IFERROR(VLOOKUP(C$1,对应字段!$A:$B,2,0),C$1),#REF!,0),0)</f>
        <v>#REF!</v>
      </c>
      <c r="D90" s="32" t="e">
        <f>IF(VLOOKUP($B90,#REF!,MATCH(IFERROR(VLOOKUP(D$1,对应字段!$A:$B,2,0),D$1),#REF!,0),0)="1","男","女")</f>
        <v>#REF!</v>
      </c>
      <c r="E90" s="32" t="e">
        <f>VLOOKUP($B90,#REF!,MATCH(IFERROR(VLOOKUP(E$1,对应字段!$A:$B,2,0),E$1),#REF!,0),0)</f>
        <v>#REF!</v>
      </c>
      <c r="F90" s="32" t="e">
        <f>VLOOKUP($B90,#REF!,MATCH(IFERROR(VLOOKUP(F$1,对应字段!$A:$B,2,0),F$1),#REF!,0),0)</f>
        <v>#REF!</v>
      </c>
      <c r="G90" s="32" t="e">
        <f>VLOOKUP($B90,#REF!,MATCH(IFERROR(VLOOKUP(G$1,对应字段!$A:$B,2,0),G$1),#REF!,0),0)</f>
        <v>#REF!</v>
      </c>
    </row>
    <row r="91" ht="27" customHeight="1" spans="1:7">
      <c r="A91" s="31">
        <f>COUNTIF(G$2:G91,G91)</f>
        <v>90</v>
      </c>
      <c r="B91" s="32" t="s">
        <v>2928</v>
      </c>
      <c r="C91" s="32" t="e">
        <f>VLOOKUP($B91,#REF!,MATCH(IFERROR(VLOOKUP(C$1,对应字段!$A:$B,2,0),C$1),#REF!,0),0)</f>
        <v>#REF!</v>
      </c>
      <c r="D91" s="32" t="e">
        <f>IF(VLOOKUP($B91,#REF!,MATCH(IFERROR(VLOOKUP(D$1,对应字段!$A:$B,2,0),D$1),#REF!,0),0)="1","男","女")</f>
        <v>#REF!</v>
      </c>
      <c r="E91" s="32" t="e">
        <f>VLOOKUP($B91,#REF!,MATCH(IFERROR(VLOOKUP(E$1,对应字段!$A:$B,2,0),E$1),#REF!,0),0)</f>
        <v>#REF!</v>
      </c>
      <c r="F91" s="32" t="e">
        <f>VLOOKUP($B91,#REF!,MATCH(IFERROR(VLOOKUP(F$1,对应字段!$A:$B,2,0),F$1),#REF!,0),0)</f>
        <v>#REF!</v>
      </c>
      <c r="G91" s="32" t="e">
        <f>VLOOKUP($B91,#REF!,MATCH(IFERROR(VLOOKUP(G$1,对应字段!$A:$B,2,0),G$1),#REF!,0),0)</f>
        <v>#REF!</v>
      </c>
    </row>
    <row r="92" ht="27" customHeight="1" spans="1:7">
      <c r="A92" s="31">
        <f>COUNTIF(G$2:G92,G92)</f>
        <v>91</v>
      </c>
      <c r="B92" s="32" t="s">
        <v>2946</v>
      </c>
      <c r="C92" s="32" t="e">
        <f>VLOOKUP($B92,#REF!,MATCH(IFERROR(VLOOKUP(C$1,对应字段!$A:$B,2,0),C$1),#REF!,0),0)</f>
        <v>#REF!</v>
      </c>
      <c r="D92" s="32" t="e">
        <f>IF(VLOOKUP($B92,#REF!,MATCH(IFERROR(VLOOKUP(D$1,对应字段!$A:$B,2,0),D$1),#REF!,0),0)="1","男","女")</f>
        <v>#REF!</v>
      </c>
      <c r="E92" s="32" t="e">
        <f>VLOOKUP($B92,#REF!,MATCH(IFERROR(VLOOKUP(E$1,对应字段!$A:$B,2,0),E$1),#REF!,0),0)</f>
        <v>#REF!</v>
      </c>
      <c r="F92" s="32" t="e">
        <f>VLOOKUP($B92,#REF!,MATCH(IFERROR(VLOOKUP(F$1,对应字段!$A:$B,2,0),F$1),#REF!,0),0)</f>
        <v>#REF!</v>
      </c>
      <c r="G92" s="32" t="e">
        <f>VLOOKUP($B92,#REF!,MATCH(IFERROR(VLOOKUP(G$1,对应字段!$A:$B,2,0),G$1),#REF!,0),0)</f>
        <v>#REF!</v>
      </c>
    </row>
    <row r="93" ht="27" customHeight="1" spans="1:7">
      <c r="A93" s="31">
        <f>COUNTIF(G$2:G93,G93)</f>
        <v>92</v>
      </c>
      <c r="B93" s="32" t="s">
        <v>2970</v>
      </c>
      <c r="C93" s="32" t="e">
        <f>VLOOKUP($B93,#REF!,MATCH(IFERROR(VLOOKUP(C$1,对应字段!$A:$B,2,0),C$1),#REF!,0),0)</f>
        <v>#REF!</v>
      </c>
      <c r="D93" s="32" t="e">
        <f>IF(VLOOKUP($B93,#REF!,MATCH(IFERROR(VLOOKUP(D$1,对应字段!$A:$B,2,0),D$1),#REF!,0),0)="1","男","女")</f>
        <v>#REF!</v>
      </c>
      <c r="E93" s="32" t="e">
        <f>VLOOKUP($B93,#REF!,MATCH(IFERROR(VLOOKUP(E$1,对应字段!$A:$B,2,0),E$1),#REF!,0),0)</f>
        <v>#REF!</v>
      </c>
      <c r="F93" s="32" t="e">
        <f>VLOOKUP($B93,#REF!,MATCH(IFERROR(VLOOKUP(F$1,对应字段!$A:$B,2,0),F$1),#REF!,0),0)</f>
        <v>#REF!</v>
      </c>
      <c r="G93" s="32" t="e">
        <f>VLOOKUP($B93,#REF!,MATCH(IFERROR(VLOOKUP(G$1,对应字段!$A:$B,2,0),G$1),#REF!,0),0)</f>
        <v>#REF!</v>
      </c>
    </row>
    <row r="94" ht="27" customHeight="1" spans="1:7">
      <c r="A94" s="31">
        <f>COUNTIF(G$2:G94,G94)</f>
        <v>93</v>
      </c>
      <c r="B94" s="32" t="s">
        <v>2993</v>
      </c>
      <c r="C94" s="32" t="e">
        <f>VLOOKUP($B94,#REF!,MATCH(IFERROR(VLOOKUP(C$1,对应字段!$A:$B,2,0),C$1),#REF!,0),0)</f>
        <v>#REF!</v>
      </c>
      <c r="D94" s="32" t="e">
        <f>IF(VLOOKUP($B94,#REF!,MATCH(IFERROR(VLOOKUP(D$1,对应字段!$A:$B,2,0),D$1),#REF!,0),0)="1","男","女")</f>
        <v>#REF!</v>
      </c>
      <c r="E94" s="32" t="e">
        <f>VLOOKUP($B94,#REF!,MATCH(IFERROR(VLOOKUP(E$1,对应字段!$A:$B,2,0),E$1),#REF!,0),0)</f>
        <v>#REF!</v>
      </c>
      <c r="F94" s="32" t="e">
        <f>VLOOKUP($B94,#REF!,MATCH(IFERROR(VLOOKUP(F$1,对应字段!$A:$B,2,0),F$1),#REF!,0),0)</f>
        <v>#REF!</v>
      </c>
      <c r="G94" s="32" t="e">
        <f>VLOOKUP($B94,#REF!,MATCH(IFERROR(VLOOKUP(G$1,对应字段!$A:$B,2,0),G$1),#REF!,0),0)</f>
        <v>#REF!</v>
      </c>
    </row>
    <row r="95" ht="27" customHeight="1" spans="1:7">
      <c r="A95" s="31">
        <f>COUNTIF(G$2:G95,G95)</f>
        <v>94</v>
      </c>
      <c r="B95" s="32" t="s">
        <v>3017</v>
      </c>
      <c r="C95" s="32" t="e">
        <f>VLOOKUP($B95,#REF!,MATCH(IFERROR(VLOOKUP(C$1,对应字段!$A:$B,2,0),C$1),#REF!,0),0)</f>
        <v>#REF!</v>
      </c>
      <c r="D95" s="32" t="e">
        <f>IF(VLOOKUP($B95,#REF!,MATCH(IFERROR(VLOOKUP(D$1,对应字段!$A:$B,2,0),D$1),#REF!,0),0)="1","男","女")</f>
        <v>#REF!</v>
      </c>
      <c r="E95" s="32" t="e">
        <f>VLOOKUP($B95,#REF!,MATCH(IFERROR(VLOOKUP(E$1,对应字段!$A:$B,2,0),E$1),#REF!,0),0)</f>
        <v>#REF!</v>
      </c>
      <c r="F95" s="32" t="e">
        <f>VLOOKUP($B95,#REF!,MATCH(IFERROR(VLOOKUP(F$1,对应字段!$A:$B,2,0),F$1),#REF!,0),0)</f>
        <v>#REF!</v>
      </c>
      <c r="G95" s="32" t="e">
        <f>VLOOKUP($B95,#REF!,MATCH(IFERROR(VLOOKUP(G$1,对应字段!$A:$B,2,0),G$1),#REF!,0),0)</f>
        <v>#REF!</v>
      </c>
    </row>
    <row r="96" ht="27" customHeight="1" spans="1:7">
      <c r="A96" s="31">
        <f>COUNTIF(G$2:G96,G96)</f>
        <v>95</v>
      </c>
      <c r="B96" s="32" t="s">
        <v>3038</v>
      </c>
      <c r="C96" s="32" t="e">
        <f>VLOOKUP($B96,#REF!,MATCH(IFERROR(VLOOKUP(C$1,对应字段!$A:$B,2,0),C$1),#REF!,0),0)</f>
        <v>#REF!</v>
      </c>
      <c r="D96" s="32" t="e">
        <f>IF(VLOOKUP($B96,#REF!,MATCH(IFERROR(VLOOKUP(D$1,对应字段!$A:$B,2,0),D$1),#REF!,0),0)="1","男","女")</f>
        <v>#REF!</v>
      </c>
      <c r="E96" s="32" t="e">
        <f>VLOOKUP($B96,#REF!,MATCH(IFERROR(VLOOKUP(E$1,对应字段!$A:$B,2,0),E$1),#REF!,0),0)</f>
        <v>#REF!</v>
      </c>
      <c r="F96" s="32" t="e">
        <f>VLOOKUP($B96,#REF!,MATCH(IFERROR(VLOOKUP(F$1,对应字段!$A:$B,2,0),F$1),#REF!,0),0)</f>
        <v>#REF!</v>
      </c>
      <c r="G96" s="32" t="e">
        <f>VLOOKUP($B96,#REF!,MATCH(IFERROR(VLOOKUP(G$1,对应字段!$A:$B,2,0),G$1),#REF!,0),0)</f>
        <v>#REF!</v>
      </c>
    </row>
    <row r="97" ht="27" customHeight="1" spans="1:7">
      <c r="A97" s="31">
        <f>COUNTIF(G$2:G97,G97)</f>
        <v>96</v>
      </c>
      <c r="B97" s="32" t="s">
        <v>3064</v>
      </c>
      <c r="C97" s="32" t="e">
        <f>VLOOKUP($B97,#REF!,MATCH(IFERROR(VLOOKUP(C$1,对应字段!$A:$B,2,0),C$1),#REF!,0),0)</f>
        <v>#REF!</v>
      </c>
      <c r="D97" s="32" t="e">
        <f>IF(VLOOKUP($B97,#REF!,MATCH(IFERROR(VLOOKUP(D$1,对应字段!$A:$B,2,0),D$1),#REF!,0),0)="1","男","女")</f>
        <v>#REF!</v>
      </c>
      <c r="E97" s="32" t="e">
        <f>VLOOKUP($B97,#REF!,MATCH(IFERROR(VLOOKUP(E$1,对应字段!$A:$B,2,0),E$1),#REF!,0),0)</f>
        <v>#REF!</v>
      </c>
      <c r="F97" s="32" t="e">
        <f>VLOOKUP($B97,#REF!,MATCH(IFERROR(VLOOKUP(F$1,对应字段!$A:$B,2,0),F$1),#REF!,0),0)</f>
        <v>#REF!</v>
      </c>
      <c r="G97" s="32" t="e">
        <f>VLOOKUP($B97,#REF!,MATCH(IFERROR(VLOOKUP(G$1,对应字段!$A:$B,2,0),G$1),#REF!,0),0)</f>
        <v>#REF!</v>
      </c>
    </row>
    <row r="98" ht="27" customHeight="1" spans="1:7">
      <c r="A98" s="31">
        <f>COUNTIF(G$2:G98,G98)</f>
        <v>97</v>
      </c>
      <c r="B98" s="32" t="s">
        <v>3080</v>
      </c>
      <c r="C98" s="32" t="e">
        <f>VLOOKUP($B98,#REF!,MATCH(IFERROR(VLOOKUP(C$1,对应字段!$A:$B,2,0),C$1),#REF!,0),0)</f>
        <v>#REF!</v>
      </c>
      <c r="D98" s="32" t="e">
        <f>IF(VLOOKUP($B98,#REF!,MATCH(IFERROR(VLOOKUP(D$1,对应字段!$A:$B,2,0),D$1),#REF!,0),0)="1","男","女")</f>
        <v>#REF!</v>
      </c>
      <c r="E98" s="32" t="e">
        <f>VLOOKUP($B98,#REF!,MATCH(IFERROR(VLOOKUP(E$1,对应字段!$A:$B,2,0),E$1),#REF!,0),0)</f>
        <v>#REF!</v>
      </c>
      <c r="F98" s="32" t="e">
        <f>VLOOKUP($B98,#REF!,MATCH(IFERROR(VLOOKUP(F$1,对应字段!$A:$B,2,0),F$1),#REF!,0),0)</f>
        <v>#REF!</v>
      </c>
      <c r="G98" s="32" t="e">
        <f>VLOOKUP($B98,#REF!,MATCH(IFERROR(VLOOKUP(G$1,对应字段!$A:$B,2,0),G$1),#REF!,0),0)</f>
        <v>#REF!</v>
      </c>
    </row>
    <row r="99" ht="27" customHeight="1" spans="1:7">
      <c r="A99" s="31">
        <f>COUNTIF(G$2:G99,G99)</f>
        <v>98</v>
      </c>
      <c r="B99" s="32" t="s">
        <v>3103</v>
      </c>
      <c r="C99" s="32" t="e">
        <f>VLOOKUP($B99,#REF!,MATCH(IFERROR(VLOOKUP(C$1,对应字段!$A:$B,2,0),C$1),#REF!,0),0)</f>
        <v>#REF!</v>
      </c>
      <c r="D99" s="32" t="e">
        <f>IF(VLOOKUP($B99,#REF!,MATCH(IFERROR(VLOOKUP(D$1,对应字段!$A:$B,2,0),D$1),#REF!,0),0)="1","男","女")</f>
        <v>#REF!</v>
      </c>
      <c r="E99" s="32" t="e">
        <f>VLOOKUP($B99,#REF!,MATCH(IFERROR(VLOOKUP(E$1,对应字段!$A:$B,2,0),E$1),#REF!,0),0)</f>
        <v>#REF!</v>
      </c>
      <c r="F99" s="32" t="e">
        <f>VLOOKUP($B99,#REF!,MATCH(IFERROR(VLOOKUP(F$1,对应字段!$A:$B,2,0),F$1),#REF!,0),0)</f>
        <v>#REF!</v>
      </c>
      <c r="G99" s="32" t="e">
        <f>VLOOKUP($B99,#REF!,MATCH(IFERROR(VLOOKUP(G$1,对应字段!$A:$B,2,0),G$1),#REF!,0),0)</f>
        <v>#REF!</v>
      </c>
    </row>
    <row r="100" ht="27" customHeight="1" spans="1:7">
      <c r="A100" s="31">
        <f>COUNTIF(G$2:G100,G100)</f>
        <v>99</v>
      </c>
      <c r="B100" s="32" t="s">
        <v>3126</v>
      </c>
      <c r="C100" s="32" t="e">
        <f>VLOOKUP($B100,#REF!,MATCH(IFERROR(VLOOKUP(C$1,对应字段!$A:$B,2,0),C$1),#REF!,0),0)</f>
        <v>#REF!</v>
      </c>
      <c r="D100" s="32" t="e">
        <f>IF(VLOOKUP($B100,#REF!,MATCH(IFERROR(VLOOKUP(D$1,对应字段!$A:$B,2,0),D$1),#REF!,0),0)="1","男","女")</f>
        <v>#REF!</v>
      </c>
      <c r="E100" s="32" t="e">
        <f>VLOOKUP($B100,#REF!,MATCH(IFERROR(VLOOKUP(E$1,对应字段!$A:$B,2,0),E$1),#REF!,0),0)</f>
        <v>#REF!</v>
      </c>
      <c r="F100" s="32" t="e">
        <f>VLOOKUP($B100,#REF!,MATCH(IFERROR(VLOOKUP(F$1,对应字段!$A:$B,2,0),F$1),#REF!,0),0)</f>
        <v>#REF!</v>
      </c>
      <c r="G100" s="32" t="e">
        <f>VLOOKUP($B100,#REF!,MATCH(IFERROR(VLOOKUP(G$1,对应字段!$A:$B,2,0),G$1),#REF!,0),0)</f>
        <v>#REF!</v>
      </c>
    </row>
    <row r="101" ht="27" customHeight="1" spans="1:7">
      <c r="A101" s="31">
        <f>COUNTIF(G$2:G101,G101)</f>
        <v>100</v>
      </c>
      <c r="B101" s="32" t="s">
        <v>3149</v>
      </c>
      <c r="C101" s="32" t="e">
        <f>VLOOKUP($B101,#REF!,MATCH(IFERROR(VLOOKUP(C$1,对应字段!$A:$B,2,0),C$1),#REF!,0),0)</f>
        <v>#REF!</v>
      </c>
      <c r="D101" s="32" t="e">
        <f>IF(VLOOKUP($B101,#REF!,MATCH(IFERROR(VLOOKUP(D$1,对应字段!$A:$B,2,0),D$1),#REF!,0),0)="1","男","女")</f>
        <v>#REF!</v>
      </c>
      <c r="E101" s="32" t="e">
        <f>VLOOKUP($B101,#REF!,MATCH(IFERROR(VLOOKUP(E$1,对应字段!$A:$B,2,0),E$1),#REF!,0),0)</f>
        <v>#REF!</v>
      </c>
      <c r="F101" s="32" t="e">
        <f>VLOOKUP($B101,#REF!,MATCH(IFERROR(VLOOKUP(F$1,对应字段!$A:$B,2,0),F$1),#REF!,0),0)</f>
        <v>#REF!</v>
      </c>
      <c r="G101" s="32" t="e">
        <f>VLOOKUP($B101,#REF!,MATCH(IFERROR(VLOOKUP(G$1,对应字段!$A:$B,2,0),G$1),#REF!,0),0)</f>
        <v>#REF!</v>
      </c>
    </row>
    <row r="102" ht="27" customHeight="1" spans="1:7">
      <c r="A102" s="31">
        <f>COUNTIF(G$2:G102,G102)</f>
        <v>101</v>
      </c>
      <c r="B102" s="32" t="s">
        <v>3178</v>
      </c>
      <c r="C102" s="32" t="e">
        <f>VLOOKUP($B102,#REF!,MATCH(IFERROR(VLOOKUP(C$1,对应字段!$A:$B,2,0),C$1),#REF!,0),0)</f>
        <v>#REF!</v>
      </c>
      <c r="D102" s="32" t="e">
        <f>IF(VLOOKUP($B102,#REF!,MATCH(IFERROR(VLOOKUP(D$1,对应字段!$A:$B,2,0),D$1),#REF!,0),0)="1","男","女")</f>
        <v>#REF!</v>
      </c>
      <c r="E102" s="32" t="e">
        <f>VLOOKUP($B102,#REF!,MATCH(IFERROR(VLOOKUP(E$1,对应字段!$A:$B,2,0),E$1),#REF!,0),0)</f>
        <v>#REF!</v>
      </c>
      <c r="F102" s="32" t="e">
        <f>VLOOKUP($B102,#REF!,MATCH(IFERROR(VLOOKUP(F$1,对应字段!$A:$B,2,0),F$1),#REF!,0),0)</f>
        <v>#REF!</v>
      </c>
      <c r="G102" s="32" t="e">
        <f>VLOOKUP($B102,#REF!,MATCH(IFERROR(VLOOKUP(G$1,对应字段!$A:$B,2,0),G$1),#REF!,0),0)</f>
        <v>#REF!</v>
      </c>
    </row>
    <row r="103" ht="27" customHeight="1" spans="1:7">
      <c r="A103" s="31">
        <f>COUNTIF(G$2:G103,G103)</f>
        <v>102</v>
      </c>
      <c r="B103" s="32" t="s">
        <v>3198</v>
      </c>
      <c r="C103" s="32" t="e">
        <f>VLOOKUP($B103,#REF!,MATCH(IFERROR(VLOOKUP(C$1,对应字段!$A:$B,2,0),C$1),#REF!,0),0)</f>
        <v>#REF!</v>
      </c>
      <c r="D103" s="32" t="e">
        <f>IF(VLOOKUP($B103,#REF!,MATCH(IFERROR(VLOOKUP(D$1,对应字段!$A:$B,2,0),D$1),#REF!,0),0)="1","男","女")</f>
        <v>#REF!</v>
      </c>
      <c r="E103" s="32" t="e">
        <f>VLOOKUP($B103,#REF!,MATCH(IFERROR(VLOOKUP(E$1,对应字段!$A:$B,2,0),E$1),#REF!,0),0)</f>
        <v>#REF!</v>
      </c>
      <c r="F103" s="32" t="e">
        <f>VLOOKUP($B103,#REF!,MATCH(IFERROR(VLOOKUP(F$1,对应字段!$A:$B,2,0),F$1),#REF!,0),0)</f>
        <v>#REF!</v>
      </c>
      <c r="G103" s="32" t="e">
        <f>VLOOKUP($B103,#REF!,MATCH(IFERROR(VLOOKUP(G$1,对应字段!$A:$B,2,0),G$1),#REF!,0),0)</f>
        <v>#REF!</v>
      </c>
    </row>
    <row r="104" ht="27" customHeight="1" spans="1:7">
      <c r="A104" s="31">
        <f>COUNTIF(G$2:G104,G104)</f>
        <v>103</v>
      </c>
      <c r="B104" s="32" t="s">
        <v>3221</v>
      </c>
      <c r="C104" s="32" t="e">
        <f>VLOOKUP($B104,#REF!,MATCH(IFERROR(VLOOKUP(C$1,对应字段!$A:$B,2,0),C$1),#REF!,0),0)</f>
        <v>#REF!</v>
      </c>
      <c r="D104" s="32" t="e">
        <f>IF(VLOOKUP($B104,#REF!,MATCH(IFERROR(VLOOKUP(D$1,对应字段!$A:$B,2,0),D$1),#REF!,0),0)="1","男","女")</f>
        <v>#REF!</v>
      </c>
      <c r="E104" s="32" t="e">
        <f>VLOOKUP($B104,#REF!,MATCH(IFERROR(VLOOKUP(E$1,对应字段!$A:$B,2,0),E$1),#REF!,0),0)</f>
        <v>#REF!</v>
      </c>
      <c r="F104" s="32" t="e">
        <f>VLOOKUP($B104,#REF!,MATCH(IFERROR(VLOOKUP(F$1,对应字段!$A:$B,2,0),F$1),#REF!,0),0)</f>
        <v>#REF!</v>
      </c>
      <c r="G104" s="32" t="e">
        <f>VLOOKUP($B104,#REF!,MATCH(IFERROR(VLOOKUP(G$1,对应字段!$A:$B,2,0),G$1),#REF!,0),0)</f>
        <v>#REF!</v>
      </c>
    </row>
    <row r="105" ht="27" customHeight="1" spans="1:7">
      <c r="A105" s="31">
        <f>COUNTIF(G$2:G105,G105)</f>
        <v>104</v>
      </c>
      <c r="B105" s="32" t="s">
        <v>3255</v>
      </c>
      <c r="C105" s="32" t="e">
        <f>VLOOKUP($B105,#REF!,MATCH(IFERROR(VLOOKUP(C$1,对应字段!$A:$B,2,0),C$1),#REF!,0),0)</f>
        <v>#REF!</v>
      </c>
      <c r="D105" s="32" t="e">
        <f>IF(VLOOKUP($B105,#REF!,MATCH(IFERROR(VLOOKUP(D$1,对应字段!$A:$B,2,0),D$1),#REF!,0),0)="1","男","女")</f>
        <v>#REF!</v>
      </c>
      <c r="E105" s="32" t="e">
        <f>VLOOKUP($B105,#REF!,MATCH(IFERROR(VLOOKUP(E$1,对应字段!$A:$B,2,0),E$1),#REF!,0),0)</f>
        <v>#REF!</v>
      </c>
      <c r="F105" s="32" t="e">
        <f>VLOOKUP($B105,#REF!,MATCH(IFERROR(VLOOKUP(F$1,对应字段!$A:$B,2,0),F$1),#REF!,0),0)</f>
        <v>#REF!</v>
      </c>
      <c r="G105" s="32" t="e">
        <f>VLOOKUP($B105,#REF!,MATCH(IFERROR(VLOOKUP(G$1,对应字段!$A:$B,2,0),G$1),#REF!,0),0)</f>
        <v>#REF!</v>
      </c>
    </row>
    <row r="106" ht="27" customHeight="1" spans="1:7">
      <c r="A106" s="31">
        <f>COUNTIF(G$2:G106,G106)</f>
        <v>105</v>
      </c>
      <c r="B106" s="32" t="s">
        <v>3286</v>
      </c>
      <c r="C106" s="32" t="e">
        <f>VLOOKUP($B106,#REF!,MATCH(IFERROR(VLOOKUP(C$1,对应字段!$A:$B,2,0),C$1),#REF!,0),0)</f>
        <v>#REF!</v>
      </c>
      <c r="D106" s="32" t="e">
        <f>IF(VLOOKUP($B106,#REF!,MATCH(IFERROR(VLOOKUP(D$1,对应字段!$A:$B,2,0),D$1),#REF!,0),0)="1","男","女")</f>
        <v>#REF!</v>
      </c>
      <c r="E106" s="32" t="e">
        <f>VLOOKUP($B106,#REF!,MATCH(IFERROR(VLOOKUP(E$1,对应字段!$A:$B,2,0),E$1),#REF!,0),0)</f>
        <v>#REF!</v>
      </c>
      <c r="F106" s="32" t="e">
        <f>VLOOKUP($B106,#REF!,MATCH(IFERROR(VLOOKUP(F$1,对应字段!$A:$B,2,0),F$1),#REF!,0),0)</f>
        <v>#REF!</v>
      </c>
      <c r="G106" s="32" t="e">
        <f>VLOOKUP($B106,#REF!,MATCH(IFERROR(VLOOKUP(G$1,对应字段!$A:$B,2,0),G$1),#REF!,0),0)</f>
        <v>#REF!</v>
      </c>
    </row>
    <row r="107" ht="27" customHeight="1" spans="1:7">
      <c r="A107" s="31">
        <f>COUNTIF(G$2:G107,G107)</f>
        <v>106</v>
      </c>
      <c r="B107" s="32" t="s">
        <v>3311</v>
      </c>
      <c r="C107" s="32" t="e">
        <f>VLOOKUP($B107,#REF!,MATCH(IFERROR(VLOOKUP(C$1,对应字段!$A:$B,2,0),C$1),#REF!,0),0)</f>
        <v>#REF!</v>
      </c>
      <c r="D107" s="32" t="e">
        <f>IF(VLOOKUP($B107,#REF!,MATCH(IFERROR(VLOOKUP(D$1,对应字段!$A:$B,2,0),D$1),#REF!,0),0)="1","男","女")</f>
        <v>#REF!</v>
      </c>
      <c r="E107" s="32" t="e">
        <f>VLOOKUP($B107,#REF!,MATCH(IFERROR(VLOOKUP(E$1,对应字段!$A:$B,2,0),E$1),#REF!,0),0)</f>
        <v>#REF!</v>
      </c>
      <c r="F107" s="32" t="e">
        <f>VLOOKUP($B107,#REF!,MATCH(IFERROR(VLOOKUP(F$1,对应字段!$A:$B,2,0),F$1),#REF!,0),0)</f>
        <v>#REF!</v>
      </c>
      <c r="G107" s="32" t="e">
        <f>VLOOKUP($B107,#REF!,MATCH(IFERROR(VLOOKUP(G$1,对应字段!$A:$B,2,0),G$1),#REF!,0),0)</f>
        <v>#REF!</v>
      </c>
    </row>
    <row r="108" ht="27" customHeight="1" spans="1:7">
      <c r="A108" s="31">
        <f>COUNTIF(G$2:G108,G108)</f>
        <v>107</v>
      </c>
      <c r="B108" s="32" t="s">
        <v>3336</v>
      </c>
      <c r="C108" s="32" t="e">
        <f>VLOOKUP($B108,#REF!,MATCH(IFERROR(VLOOKUP(C$1,对应字段!$A:$B,2,0),C$1),#REF!,0),0)</f>
        <v>#REF!</v>
      </c>
      <c r="D108" s="32" t="e">
        <f>IF(VLOOKUP($B108,#REF!,MATCH(IFERROR(VLOOKUP(D$1,对应字段!$A:$B,2,0),D$1),#REF!,0),0)="1","男","女")</f>
        <v>#REF!</v>
      </c>
      <c r="E108" s="32" t="e">
        <f>VLOOKUP($B108,#REF!,MATCH(IFERROR(VLOOKUP(E$1,对应字段!$A:$B,2,0),E$1),#REF!,0),0)</f>
        <v>#REF!</v>
      </c>
      <c r="F108" s="32" t="e">
        <f>VLOOKUP($B108,#REF!,MATCH(IFERROR(VLOOKUP(F$1,对应字段!$A:$B,2,0),F$1),#REF!,0),0)</f>
        <v>#REF!</v>
      </c>
      <c r="G108" s="32" t="e">
        <f>VLOOKUP($B108,#REF!,MATCH(IFERROR(VLOOKUP(G$1,对应字段!$A:$B,2,0),G$1),#REF!,0),0)</f>
        <v>#REF!</v>
      </c>
    </row>
    <row r="109" ht="27" customHeight="1" spans="1:7">
      <c r="A109" s="31">
        <f>COUNTIF(G$2:G109,G109)</f>
        <v>108</v>
      </c>
      <c r="B109" s="32" t="s">
        <v>3360</v>
      </c>
      <c r="C109" s="32" t="e">
        <f>VLOOKUP($B109,#REF!,MATCH(IFERROR(VLOOKUP(C$1,对应字段!$A:$B,2,0),C$1),#REF!,0),0)</f>
        <v>#REF!</v>
      </c>
      <c r="D109" s="32" t="e">
        <f>IF(VLOOKUP($B109,#REF!,MATCH(IFERROR(VLOOKUP(D$1,对应字段!$A:$B,2,0),D$1),#REF!,0),0)="1","男","女")</f>
        <v>#REF!</v>
      </c>
      <c r="E109" s="32" t="e">
        <f>VLOOKUP($B109,#REF!,MATCH(IFERROR(VLOOKUP(E$1,对应字段!$A:$B,2,0),E$1),#REF!,0),0)</f>
        <v>#REF!</v>
      </c>
      <c r="F109" s="32" t="e">
        <f>VLOOKUP($B109,#REF!,MATCH(IFERROR(VLOOKUP(F$1,对应字段!$A:$B,2,0),F$1),#REF!,0),0)</f>
        <v>#REF!</v>
      </c>
      <c r="G109" s="32" t="e">
        <f>VLOOKUP($B109,#REF!,MATCH(IFERROR(VLOOKUP(G$1,对应字段!$A:$B,2,0),G$1),#REF!,0),0)</f>
        <v>#REF!</v>
      </c>
    </row>
    <row r="110" ht="27" customHeight="1" spans="1:7">
      <c r="A110" s="31">
        <f>COUNTIF(G$2:G110,G110)</f>
        <v>109</v>
      </c>
      <c r="B110" s="32" t="s">
        <v>3384</v>
      </c>
      <c r="C110" s="32" t="e">
        <f>VLOOKUP($B110,#REF!,MATCH(IFERROR(VLOOKUP(C$1,对应字段!$A:$B,2,0),C$1),#REF!,0),0)</f>
        <v>#REF!</v>
      </c>
      <c r="D110" s="32" t="e">
        <f>IF(VLOOKUP($B110,#REF!,MATCH(IFERROR(VLOOKUP(D$1,对应字段!$A:$B,2,0),D$1),#REF!,0),0)="1","男","女")</f>
        <v>#REF!</v>
      </c>
      <c r="E110" s="32" t="e">
        <f>VLOOKUP($B110,#REF!,MATCH(IFERROR(VLOOKUP(E$1,对应字段!$A:$B,2,0),E$1),#REF!,0),0)</f>
        <v>#REF!</v>
      </c>
      <c r="F110" s="32" t="e">
        <f>VLOOKUP($B110,#REF!,MATCH(IFERROR(VLOOKUP(F$1,对应字段!$A:$B,2,0),F$1),#REF!,0),0)</f>
        <v>#REF!</v>
      </c>
      <c r="G110" s="32" t="e">
        <f>VLOOKUP($B110,#REF!,MATCH(IFERROR(VLOOKUP(G$1,对应字段!$A:$B,2,0),G$1),#REF!,0),0)</f>
        <v>#REF!</v>
      </c>
    </row>
    <row r="111" ht="27" customHeight="1" spans="1:7">
      <c r="A111" s="31">
        <f>COUNTIF(G$2:G111,G111)</f>
        <v>110</v>
      </c>
      <c r="B111" s="32" t="s">
        <v>3408</v>
      </c>
      <c r="C111" s="32" t="e">
        <f>VLOOKUP($B111,#REF!,MATCH(IFERROR(VLOOKUP(C$1,对应字段!$A:$B,2,0),C$1),#REF!,0),0)</f>
        <v>#REF!</v>
      </c>
      <c r="D111" s="32" t="e">
        <f>IF(VLOOKUP($B111,#REF!,MATCH(IFERROR(VLOOKUP(D$1,对应字段!$A:$B,2,0),D$1),#REF!,0),0)="1","男","女")</f>
        <v>#REF!</v>
      </c>
      <c r="E111" s="32" t="e">
        <f>VLOOKUP($B111,#REF!,MATCH(IFERROR(VLOOKUP(E$1,对应字段!$A:$B,2,0),E$1),#REF!,0),0)</f>
        <v>#REF!</v>
      </c>
      <c r="F111" s="32" t="e">
        <f>VLOOKUP($B111,#REF!,MATCH(IFERROR(VLOOKUP(F$1,对应字段!$A:$B,2,0),F$1),#REF!,0),0)</f>
        <v>#REF!</v>
      </c>
      <c r="G111" s="32" t="e">
        <f>VLOOKUP($B111,#REF!,MATCH(IFERROR(VLOOKUP(G$1,对应字段!$A:$B,2,0),G$1),#REF!,0),0)</f>
        <v>#REF!</v>
      </c>
    </row>
  </sheetData>
  <conditionalFormatting sqref="B$1:B$1048576">
    <cfRule type="duplicateValues" dxfId="0" priority="1"/>
  </conditionalFormatting>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4"/>
  <sheetViews>
    <sheetView topLeftCell="A82" workbookViewId="0">
      <selection activeCell="L86" sqref="L86"/>
    </sheetView>
  </sheetViews>
  <sheetFormatPr defaultColWidth="8.72380952380952" defaultRowHeight="12.75"/>
  <cols>
    <col min="1" max="1" width="5.18095238095238" style="20" customWidth="1"/>
    <col min="2" max="2" width="16.1809523809524" style="20" customWidth="1"/>
    <col min="3" max="3" width="9.45714285714286" style="20" customWidth="1"/>
    <col min="4" max="4" width="5.90476190476191" style="20" customWidth="1"/>
    <col min="5" max="5" width="7.54285714285714" style="20" customWidth="1"/>
    <col min="6" max="6" width="21.1809523809524" style="20" customWidth="1"/>
    <col min="7" max="7" width="7.45714285714286" style="20" customWidth="1"/>
    <col min="8" max="8" width="20.6285714285714" style="20" customWidth="1"/>
    <col min="9" max="16384" width="8.72380952380952" style="20"/>
  </cols>
  <sheetData>
    <row r="1" s="19" customFormat="1" ht="33" customHeight="1" spans="1:9">
      <c r="A1" s="21" t="s">
        <v>37</v>
      </c>
      <c r="B1" s="21" t="s">
        <v>38</v>
      </c>
      <c r="C1" s="22" t="s">
        <v>4144</v>
      </c>
      <c r="D1" s="23" t="s">
        <v>4145</v>
      </c>
      <c r="E1" s="24" t="s">
        <v>4149</v>
      </c>
      <c r="F1" s="24" t="s">
        <v>4150</v>
      </c>
      <c r="G1" s="24" t="s">
        <v>4151</v>
      </c>
      <c r="H1" s="24" t="s">
        <v>4152</v>
      </c>
      <c r="I1" s="25" t="s">
        <v>4153</v>
      </c>
    </row>
    <row r="2" ht="27" customHeight="1" spans="1:9">
      <c r="A2" s="21">
        <f>COUNTIF(I$2:I2,I2)</f>
        <v>1</v>
      </c>
      <c r="B2" s="21" t="s">
        <v>145</v>
      </c>
      <c r="C2" s="26" t="e">
        <f>VLOOKUP($B2,#REF!,MATCH(IFERROR(VLOOKUP(C$1,对应字段!$A:$B,2,0),C$1),#REF!,0),0)</f>
        <v>#REF!</v>
      </c>
      <c r="D2" s="21" t="e">
        <f>IF(VLOOKUP($B2,#REF!,MATCH(IFERROR(VLOOKUP(D$1,对应字段!$A:$B,2,0),D$1),#REF!,0),0)="1","男","女")</f>
        <v>#REF!</v>
      </c>
      <c r="E2" s="21" t="e">
        <f>VLOOKUP($B2,#REF!,MATCH(IFERROR(VLOOKUP(E$1,对应字段!$A:$B,2,0),E$1),#REF!,0),0)</f>
        <v>#REF!</v>
      </c>
      <c r="F2" s="21" t="e">
        <f>VLOOKUP($B2,#REF!,MATCH(IFERROR(VLOOKUP(F$1,对应字段!$A:$B,2,0),F$1),#REF!,0),0)</f>
        <v>#REF!</v>
      </c>
      <c r="G2" s="21" t="e">
        <f>VLOOKUP($B2,#REF!,MATCH(IFERROR(VLOOKUP(G$1,对应字段!$A:$B,2,0),G$1),#REF!,0),0)</f>
        <v>#REF!</v>
      </c>
      <c r="H2" s="21" t="e">
        <f>VLOOKUP($B2,#REF!,MATCH(IFERROR(VLOOKUP(H$1,对应字段!$A:$B,2,0),H$1),#REF!,0),0)</f>
        <v>#REF!</v>
      </c>
      <c r="I2" s="21" t="e">
        <f>VLOOKUP($B2,#REF!,MATCH(IFERROR(VLOOKUP(I$1,对应字段!$A:$B,2,0),I$1),#REF!,0),0)</f>
        <v>#REF!</v>
      </c>
    </row>
    <row r="3" ht="27" customHeight="1" spans="1:9">
      <c r="A3" s="21">
        <f>COUNTIF(I$2:I3,I3)</f>
        <v>2</v>
      </c>
      <c r="B3" s="21" t="s">
        <v>210</v>
      </c>
      <c r="C3" s="26" t="e">
        <f>VLOOKUP($B3,#REF!,MATCH(IFERROR(VLOOKUP(C$1,对应字段!$A:$B,2,0),C$1),#REF!,0),0)</f>
        <v>#REF!</v>
      </c>
      <c r="D3" s="21" t="e">
        <f>IF(VLOOKUP($B3,#REF!,MATCH(IFERROR(VLOOKUP(D$1,对应字段!$A:$B,2,0),D$1),#REF!,0),0)="1","男","女")</f>
        <v>#REF!</v>
      </c>
      <c r="E3" s="21" t="e">
        <f>VLOOKUP($B3,#REF!,MATCH(IFERROR(VLOOKUP(E$1,对应字段!$A:$B,2,0),E$1),#REF!,0),0)</f>
        <v>#REF!</v>
      </c>
      <c r="F3" s="21" t="e">
        <f>VLOOKUP($B3,#REF!,MATCH(IFERROR(VLOOKUP(F$1,对应字段!$A:$B,2,0),F$1),#REF!,0),0)</f>
        <v>#REF!</v>
      </c>
      <c r="G3" s="21" t="e">
        <f>VLOOKUP($B3,#REF!,MATCH(IFERROR(VLOOKUP(G$1,对应字段!$A:$B,2,0),G$1),#REF!,0),0)</f>
        <v>#REF!</v>
      </c>
      <c r="H3" s="21" t="e">
        <f>VLOOKUP($B3,#REF!,MATCH(IFERROR(VLOOKUP(H$1,对应字段!$A:$B,2,0),H$1),#REF!,0),0)</f>
        <v>#REF!</v>
      </c>
      <c r="I3" s="21" t="e">
        <f>VLOOKUP($B3,#REF!,MATCH(IFERROR(VLOOKUP(I$1,对应字段!$A:$B,2,0),I$1),#REF!,0),0)</f>
        <v>#REF!</v>
      </c>
    </row>
    <row r="4" ht="27" customHeight="1" spans="1:9">
      <c r="A4" s="21">
        <f>COUNTIF(I$2:I4,I4)</f>
        <v>3</v>
      </c>
      <c r="B4" s="21" t="s">
        <v>247</v>
      </c>
      <c r="C4" s="26" t="e">
        <f>VLOOKUP($B4,#REF!,MATCH(IFERROR(VLOOKUP(C$1,对应字段!$A:$B,2,0),C$1),#REF!,0),0)</f>
        <v>#REF!</v>
      </c>
      <c r="D4" s="21" t="e">
        <f>IF(VLOOKUP($B4,#REF!,MATCH(IFERROR(VLOOKUP(D$1,对应字段!$A:$B,2,0),D$1),#REF!,0),0)="1","男","女")</f>
        <v>#REF!</v>
      </c>
      <c r="E4" s="21" t="e">
        <f>VLOOKUP($B4,#REF!,MATCH(IFERROR(VLOOKUP(E$1,对应字段!$A:$B,2,0),E$1),#REF!,0),0)</f>
        <v>#REF!</v>
      </c>
      <c r="F4" s="21" t="e">
        <f>VLOOKUP($B4,#REF!,MATCH(IFERROR(VLOOKUP(F$1,对应字段!$A:$B,2,0),F$1),#REF!,0),0)</f>
        <v>#REF!</v>
      </c>
      <c r="G4" s="21" t="e">
        <f>VLOOKUP($B4,#REF!,MATCH(IFERROR(VLOOKUP(G$1,对应字段!$A:$B,2,0),G$1),#REF!,0),0)</f>
        <v>#REF!</v>
      </c>
      <c r="H4" s="21" t="e">
        <f>VLOOKUP($B4,#REF!,MATCH(IFERROR(VLOOKUP(H$1,对应字段!$A:$B,2,0),H$1),#REF!,0),0)</f>
        <v>#REF!</v>
      </c>
      <c r="I4" s="21" t="e">
        <f>VLOOKUP($B4,#REF!,MATCH(IFERROR(VLOOKUP(I$1,对应字段!$A:$B,2,0),I$1),#REF!,0),0)</f>
        <v>#REF!</v>
      </c>
    </row>
    <row r="5" ht="27" customHeight="1" spans="1:9">
      <c r="A5" s="21">
        <f>COUNTIF(I$2:I5,I5)</f>
        <v>4</v>
      </c>
      <c r="B5" s="21" t="s">
        <v>286</v>
      </c>
      <c r="C5" s="26" t="e">
        <f>VLOOKUP($B5,#REF!,MATCH(IFERROR(VLOOKUP(C$1,对应字段!$A:$B,2,0),C$1),#REF!,0),0)</f>
        <v>#REF!</v>
      </c>
      <c r="D5" s="21" t="e">
        <f>IF(VLOOKUP($B5,#REF!,MATCH(IFERROR(VLOOKUP(D$1,对应字段!$A:$B,2,0),D$1),#REF!,0),0)="1","男","女")</f>
        <v>#REF!</v>
      </c>
      <c r="E5" s="21" t="e">
        <f>VLOOKUP($B5,#REF!,MATCH(IFERROR(VLOOKUP(E$1,对应字段!$A:$B,2,0),E$1),#REF!,0),0)</f>
        <v>#REF!</v>
      </c>
      <c r="F5" s="21" t="e">
        <f>VLOOKUP($B5,#REF!,MATCH(IFERROR(VLOOKUP(F$1,对应字段!$A:$B,2,0),F$1),#REF!,0),0)</f>
        <v>#REF!</v>
      </c>
      <c r="G5" s="21" t="e">
        <f>VLOOKUP($B5,#REF!,MATCH(IFERROR(VLOOKUP(G$1,对应字段!$A:$B,2,0),G$1),#REF!,0),0)</f>
        <v>#REF!</v>
      </c>
      <c r="H5" s="21" t="e">
        <f>VLOOKUP($B5,#REF!,MATCH(IFERROR(VLOOKUP(H$1,对应字段!$A:$B,2,0),H$1),#REF!,0),0)</f>
        <v>#REF!</v>
      </c>
      <c r="I5" s="21" t="e">
        <f>VLOOKUP($B5,#REF!,MATCH(IFERROR(VLOOKUP(I$1,对应字段!$A:$B,2,0),I$1),#REF!,0),0)</f>
        <v>#REF!</v>
      </c>
    </row>
    <row r="6" ht="27" customHeight="1" spans="1:9">
      <c r="A6" s="21">
        <f>COUNTIF(I$2:I6,I6)</f>
        <v>5</v>
      </c>
      <c r="B6" s="21" t="s">
        <v>320</v>
      </c>
      <c r="C6" s="26" t="e">
        <f>VLOOKUP($B6,#REF!,MATCH(IFERROR(VLOOKUP(C$1,对应字段!$A:$B,2,0),C$1),#REF!,0),0)</f>
        <v>#REF!</v>
      </c>
      <c r="D6" s="21" t="e">
        <f>IF(VLOOKUP($B6,#REF!,MATCH(IFERROR(VLOOKUP(D$1,对应字段!$A:$B,2,0),D$1),#REF!,0),0)="1","男","女")</f>
        <v>#REF!</v>
      </c>
      <c r="E6" s="21" t="e">
        <f>VLOOKUP($B6,#REF!,MATCH(IFERROR(VLOOKUP(E$1,对应字段!$A:$B,2,0),E$1),#REF!,0),0)</f>
        <v>#REF!</v>
      </c>
      <c r="F6" s="21" t="e">
        <f>VLOOKUP($B6,#REF!,MATCH(IFERROR(VLOOKUP(F$1,对应字段!$A:$B,2,0),F$1),#REF!,0),0)</f>
        <v>#REF!</v>
      </c>
      <c r="G6" s="21" t="e">
        <f>VLOOKUP($B6,#REF!,MATCH(IFERROR(VLOOKUP(G$1,对应字段!$A:$B,2,0),G$1),#REF!,0),0)</f>
        <v>#REF!</v>
      </c>
      <c r="H6" s="21" t="e">
        <f>VLOOKUP($B6,#REF!,MATCH(IFERROR(VLOOKUP(H$1,对应字段!$A:$B,2,0),H$1),#REF!,0),0)</f>
        <v>#REF!</v>
      </c>
      <c r="I6" s="21" t="e">
        <f>VLOOKUP($B6,#REF!,MATCH(IFERROR(VLOOKUP(I$1,对应字段!$A:$B,2,0),I$1),#REF!,0),0)</f>
        <v>#REF!</v>
      </c>
    </row>
    <row r="7" ht="27" customHeight="1" spans="1:9">
      <c r="A7" s="21">
        <f>COUNTIF(I$2:I7,I7)</f>
        <v>6</v>
      </c>
      <c r="B7" s="21" t="s">
        <v>352</v>
      </c>
      <c r="C7" s="26" t="e">
        <f>VLOOKUP($B7,#REF!,MATCH(IFERROR(VLOOKUP(C$1,对应字段!$A:$B,2,0),C$1),#REF!,0),0)</f>
        <v>#REF!</v>
      </c>
      <c r="D7" s="21" t="e">
        <f>IF(VLOOKUP($B7,#REF!,MATCH(IFERROR(VLOOKUP(D$1,对应字段!$A:$B,2,0),D$1),#REF!,0),0)="1","男","女")</f>
        <v>#REF!</v>
      </c>
      <c r="E7" s="21" t="e">
        <f>VLOOKUP($B7,#REF!,MATCH(IFERROR(VLOOKUP(E$1,对应字段!$A:$B,2,0),E$1),#REF!,0),0)</f>
        <v>#REF!</v>
      </c>
      <c r="F7" s="21" t="e">
        <f>VLOOKUP($B7,#REF!,MATCH(IFERROR(VLOOKUP(F$1,对应字段!$A:$B,2,0),F$1),#REF!,0),0)</f>
        <v>#REF!</v>
      </c>
      <c r="G7" s="21" t="e">
        <f>VLOOKUP($B7,#REF!,MATCH(IFERROR(VLOOKUP(G$1,对应字段!$A:$B,2,0),G$1),#REF!,0),0)</f>
        <v>#REF!</v>
      </c>
      <c r="H7" s="21" t="e">
        <f>VLOOKUP($B7,#REF!,MATCH(IFERROR(VLOOKUP(H$1,对应字段!$A:$B,2,0),H$1),#REF!,0),0)</f>
        <v>#REF!</v>
      </c>
      <c r="I7" s="21" t="e">
        <f>VLOOKUP($B7,#REF!,MATCH(IFERROR(VLOOKUP(I$1,对应字段!$A:$B,2,0),I$1),#REF!,0),0)</f>
        <v>#REF!</v>
      </c>
    </row>
    <row r="8" ht="27" customHeight="1" spans="1:9">
      <c r="A8" s="21">
        <f>COUNTIF(I$2:I8,I8)</f>
        <v>7</v>
      </c>
      <c r="B8" s="21" t="s">
        <v>381</v>
      </c>
      <c r="C8" s="26" t="e">
        <f>VLOOKUP($B8,#REF!,MATCH(IFERROR(VLOOKUP(C$1,对应字段!$A:$B,2,0),C$1),#REF!,0),0)</f>
        <v>#REF!</v>
      </c>
      <c r="D8" s="21" t="e">
        <f>IF(VLOOKUP($B8,#REF!,MATCH(IFERROR(VLOOKUP(D$1,对应字段!$A:$B,2,0),D$1),#REF!,0),0)="1","男","女")</f>
        <v>#REF!</v>
      </c>
      <c r="E8" s="21" t="e">
        <f>VLOOKUP($B8,#REF!,MATCH(IFERROR(VLOOKUP(E$1,对应字段!$A:$B,2,0),E$1),#REF!,0),0)</f>
        <v>#REF!</v>
      </c>
      <c r="F8" s="21" t="e">
        <f>VLOOKUP($B8,#REF!,MATCH(IFERROR(VLOOKUP(F$1,对应字段!$A:$B,2,0),F$1),#REF!,0),0)</f>
        <v>#REF!</v>
      </c>
      <c r="G8" s="21" t="e">
        <f>VLOOKUP($B8,#REF!,MATCH(IFERROR(VLOOKUP(G$1,对应字段!$A:$B,2,0),G$1),#REF!,0),0)</f>
        <v>#REF!</v>
      </c>
      <c r="H8" s="21" t="e">
        <f>VLOOKUP($B8,#REF!,MATCH(IFERROR(VLOOKUP(H$1,对应字段!$A:$B,2,0),H$1),#REF!,0),0)</f>
        <v>#REF!</v>
      </c>
      <c r="I8" s="21" t="e">
        <f>VLOOKUP($B8,#REF!,MATCH(IFERROR(VLOOKUP(I$1,对应字段!$A:$B,2,0),I$1),#REF!,0),0)</f>
        <v>#REF!</v>
      </c>
    </row>
    <row r="9" ht="27" customHeight="1" spans="1:9">
      <c r="A9" s="21">
        <f>COUNTIF(I$2:I9,I9)</f>
        <v>8</v>
      </c>
      <c r="B9" s="21" t="s">
        <v>412</v>
      </c>
      <c r="C9" s="26" t="e">
        <f>VLOOKUP($B9,#REF!,MATCH(IFERROR(VLOOKUP(C$1,对应字段!$A:$B,2,0),C$1),#REF!,0),0)</f>
        <v>#REF!</v>
      </c>
      <c r="D9" s="21" t="e">
        <f>IF(VLOOKUP($B9,#REF!,MATCH(IFERROR(VLOOKUP(D$1,对应字段!$A:$B,2,0),D$1),#REF!,0),0)="1","男","女")</f>
        <v>#REF!</v>
      </c>
      <c r="E9" s="21" t="e">
        <f>VLOOKUP($B9,#REF!,MATCH(IFERROR(VLOOKUP(E$1,对应字段!$A:$B,2,0),E$1),#REF!,0),0)</f>
        <v>#REF!</v>
      </c>
      <c r="F9" s="21" t="e">
        <f>VLOOKUP($B9,#REF!,MATCH(IFERROR(VLOOKUP(F$1,对应字段!$A:$B,2,0),F$1),#REF!,0),0)</f>
        <v>#REF!</v>
      </c>
      <c r="G9" s="21" t="e">
        <f>VLOOKUP($B9,#REF!,MATCH(IFERROR(VLOOKUP(G$1,对应字段!$A:$B,2,0),G$1),#REF!,0),0)</f>
        <v>#REF!</v>
      </c>
      <c r="H9" s="21" t="e">
        <f>VLOOKUP($B9,#REF!,MATCH(IFERROR(VLOOKUP(H$1,对应字段!$A:$B,2,0),H$1),#REF!,0),0)</f>
        <v>#REF!</v>
      </c>
      <c r="I9" s="21" t="e">
        <f>VLOOKUP($B9,#REF!,MATCH(IFERROR(VLOOKUP(I$1,对应字段!$A:$B,2,0),I$1),#REF!,0),0)</f>
        <v>#REF!</v>
      </c>
    </row>
    <row r="10" ht="27" customHeight="1" spans="1:9">
      <c r="A10" s="21">
        <f>COUNTIF(I$2:I10,I10)</f>
        <v>9</v>
      </c>
      <c r="B10" s="21" t="s">
        <v>440</v>
      </c>
      <c r="C10" s="26" t="e">
        <f>VLOOKUP($B10,#REF!,MATCH(IFERROR(VLOOKUP(C$1,对应字段!$A:$B,2,0),C$1),#REF!,0),0)</f>
        <v>#REF!</v>
      </c>
      <c r="D10" s="21" t="e">
        <f>IF(VLOOKUP($B10,#REF!,MATCH(IFERROR(VLOOKUP(D$1,对应字段!$A:$B,2,0),D$1),#REF!,0),0)="1","男","女")</f>
        <v>#REF!</v>
      </c>
      <c r="E10" s="21" t="e">
        <f>VLOOKUP($B10,#REF!,MATCH(IFERROR(VLOOKUP(E$1,对应字段!$A:$B,2,0),E$1),#REF!,0),0)</f>
        <v>#REF!</v>
      </c>
      <c r="F10" s="21" t="e">
        <f>VLOOKUP($B10,#REF!,MATCH(IFERROR(VLOOKUP(F$1,对应字段!$A:$B,2,0),F$1),#REF!,0),0)</f>
        <v>#REF!</v>
      </c>
      <c r="G10" s="21" t="e">
        <f>VLOOKUP($B10,#REF!,MATCH(IFERROR(VLOOKUP(G$1,对应字段!$A:$B,2,0),G$1),#REF!,0),0)</f>
        <v>#REF!</v>
      </c>
      <c r="H10" s="21" t="e">
        <f>VLOOKUP($B10,#REF!,MATCH(IFERROR(VLOOKUP(H$1,对应字段!$A:$B,2,0),H$1),#REF!,0),0)</f>
        <v>#REF!</v>
      </c>
      <c r="I10" s="21" t="e">
        <f>VLOOKUP($B10,#REF!,MATCH(IFERROR(VLOOKUP(I$1,对应字段!$A:$B,2,0),I$1),#REF!,0),0)</f>
        <v>#REF!</v>
      </c>
    </row>
    <row r="11" ht="27" customHeight="1" spans="1:9">
      <c r="A11" s="21">
        <f>COUNTIF(I$2:I11,I11)</f>
        <v>10</v>
      </c>
      <c r="B11" s="21" t="s">
        <v>464</v>
      </c>
      <c r="C11" s="26" t="e">
        <f>VLOOKUP($B11,#REF!,MATCH(IFERROR(VLOOKUP(C$1,对应字段!$A:$B,2,0),C$1),#REF!,0),0)</f>
        <v>#REF!</v>
      </c>
      <c r="D11" s="21" t="e">
        <f>IF(VLOOKUP($B11,#REF!,MATCH(IFERROR(VLOOKUP(D$1,对应字段!$A:$B,2,0),D$1),#REF!,0),0)="1","男","女")</f>
        <v>#REF!</v>
      </c>
      <c r="E11" s="21" t="e">
        <f>VLOOKUP($B11,#REF!,MATCH(IFERROR(VLOOKUP(E$1,对应字段!$A:$B,2,0),E$1),#REF!,0),0)</f>
        <v>#REF!</v>
      </c>
      <c r="F11" s="21" t="e">
        <f>VLOOKUP($B11,#REF!,MATCH(IFERROR(VLOOKUP(F$1,对应字段!$A:$B,2,0),F$1),#REF!,0),0)</f>
        <v>#REF!</v>
      </c>
      <c r="G11" s="21" t="e">
        <f>VLOOKUP($B11,#REF!,MATCH(IFERROR(VLOOKUP(G$1,对应字段!$A:$B,2,0),G$1),#REF!,0),0)</f>
        <v>#REF!</v>
      </c>
      <c r="H11" s="21" t="e">
        <f>VLOOKUP($B11,#REF!,MATCH(IFERROR(VLOOKUP(H$1,对应字段!$A:$B,2,0),H$1),#REF!,0),0)</f>
        <v>#REF!</v>
      </c>
      <c r="I11" s="21" t="e">
        <f>VLOOKUP($B11,#REF!,MATCH(IFERROR(VLOOKUP(I$1,对应字段!$A:$B,2,0),I$1),#REF!,0),0)</f>
        <v>#REF!</v>
      </c>
    </row>
    <row r="12" ht="27" customHeight="1" spans="1:9">
      <c r="A12" s="21">
        <f>COUNTIF(I$2:I12,I12)</f>
        <v>11</v>
      </c>
      <c r="B12" s="21" t="s">
        <v>491</v>
      </c>
      <c r="C12" s="26" t="e">
        <f>VLOOKUP($B12,#REF!,MATCH(IFERROR(VLOOKUP(C$1,对应字段!$A:$B,2,0),C$1),#REF!,0),0)</f>
        <v>#REF!</v>
      </c>
      <c r="D12" s="21" t="e">
        <f>IF(VLOOKUP($B12,#REF!,MATCH(IFERROR(VLOOKUP(D$1,对应字段!$A:$B,2,0),D$1),#REF!,0),0)="1","男","女")</f>
        <v>#REF!</v>
      </c>
      <c r="E12" s="21" t="e">
        <f>VLOOKUP($B12,#REF!,MATCH(IFERROR(VLOOKUP(E$1,对应字段!$A:$B,2,0),E$1),#REF!,0),0)</f>
        <v>#REF!</v>
      </c>
      <c r="F12" s="21" t="e">
        <f>VLOOKUP($B12,#REF!,MATCH(IFERROR(VLOOKUP(F$1,对应字段!$A:$B,2,0),F$1),#REF!,0),0)</f>
        <v>#REF!</v>
      </c>
      <c r="G12" s="21" t="e">
        <f>VLOOKUP($B12,#REF!,MATCH(IFERROR(VLOOKUP(G$1,对应字段!$A:$B,2,0),G$1),#REF!,0),0)</f>
        <v>#REF!</v>
      </c>
      <c r="H12" s="21" t="e">
        <f>VLOOKUP($B12,#REF!,MATCH(IFERROR(VLOOKUP(H$1,对应字段!$A:$B,2,0),H$1),#REF!,0),0)</f>
        <v>#REF!</v>
      </c>
      <c r="I12" s="21" t="e">
        <f>VLOOKUP($B12,#REF!,MATCH(IFERROR(VLOOKUP(I$1,对应字段!$A:$B,2,0),I$1),#REF!,0),0)</f>
        <v>#REF!</v>
      </c>
    </row>
    <row r="13" ht="27" customHeight="1" spans="1:9">
      <c r="A13" s="21">
        <f>COUNTIF(I$2:I13,I13)</f>
        <v>12</v>
      </c>
      <c r="B13" s="21" t="s">
        <v>518</v>
      </c>
      <c r="C13" s="26" t="e">
        <f>VLOOKUP($B13,#REF!,MATCH(IFERROR(VLOOKUP(C$1,对应字段!$A:$B,2,0),C$1),#REF!,0),0)</f>
        <v>#REF!</v>
      </c>
      <c r="D13" s="21" t="e">
        <f>IF(VLOOKUP($B13,#REF!,MATCH(IFERROR(VLOOKUP(D$1,对应字段!$A:$B,2,0),D$1),#REF!,0),0)="1","男","女")</f>
        <v>#REF!</v>
      </c>
      <c r="E13" s="21" t="e">
        <f>VLOOKUP($B13,#REF!,MATCH(IFERROR(VLOOKUP(E$1,对应字段!$A:$B,2,0),E$1),#REF!,0),0)</f>
        <v>#REF!</v>
      </c>
      <c r="F13" s="21" t="e">
        <f>VLOOKUP($B13,#REF!,MATCH(IFERROR(VLOOKUP(F$1,对应字段!$A:$B,2,0),F$1),#REF!,0),0)</f>
        <v>#REF!</v>
      </c>
      <c r="G13" s="21" t="e">
        <f>VLOOKUP($B13,#REF!,MATCH(IFERROR(VLOOKUP(G$1,对应字段!$A:$B,2,0),G$1),#REF!,0),0)</f>
        <v>#REF!</v>
      </c>
      <c r="H13" s="21" t="e">
        <f>VLOOKUP($B13,#REF!,MATCH(IFERROR(VLOOKUP(H$1,对应字段!$A:$B,2,0),H$1),#REF!,0),0)</f>
        <v>#REF!</v>
      </c>
      <c r="I13" s="21" t="e">
        <f>VLOOKUP($B13,#REF!,MATCH(IFERROR(VLOOKUP(I$1,对应字段!$A:$B,2,0),I$1),#REF!,0),0)</f>
        <v>#REF!</v>
      </c>
    </row>
    <row r="14" ht="27" customHeight="1" spans="1:9">
      <c r="A14" s="21">
        <f>COUNTIF(I$2:I14,I14)</f>
        <v>13</v>
      </c>
      <c r="B14" s="21" t="s">
        <v>547</v>
      </c>
      <c r="C14" s="26" t="e">
        <f>VLOOKUP($B14,#REF!,MATCH(IFERROR(VLOOKUP(C$1,对应字段!$A:$B,2,0),C$1),#REF!,0),0)</f>
        <v>#REF!</v>
      </c>
      <c r="D14" s="21" t="e">
        <f>IF(VLOOKUP($B14,#REF!,MATCH(IFERROR(VLOOKUP(D$1,对应字段!$A:$B,2,0),D$1),#REF!,0),0)="1","男","女")</f>
        <v>#REF!</v>
      </c>
      <c r="E14" s="21" t="e">
        <f>VLOOKUP($B14,#REF!,MATCH(IFERROR(VLOOKUP(E$1,对应字段!$A:$B,2,0),E$1),#REF!,0),0)</f>
        <v>#REF!</v>
      </c>
      <c r="F14" s="21" t="e">
        <f>VLOOKUP($B14,#REF!,MATCH(IFERROR(VLOOKUP(F$1,对应字段!$A:$B,2,0),F$1),#REF!,0),0)</f>
        <v>#REF!</v>
      </c>
      <c r="G14" s="21" t="e">
        <f>VLOOKUP($B14,#REF!,MATCH(IFERROR(VLOOKUP(G$1,对应字段!$A:$B,2,0),G$1),#REF!,0),0)</f>
        <v>#REF!</v>
      </c>
      <c r="H14" s="21" t="e">
        <f>VLOOKUP($B14,#REF!,MATCH(IFERROR(VLOOKUP(H$1,对应字段!$A:$B,2,0),H$1),#REF!,0),0)</f>
        <v>#REF!</v>
      </c>
      <c r="I14" s="21" t="e">
        <f>VLOOKUP($B14,#REF!,MATCH(IFERROR(VLOOKUP(I$1,对应字段!$A:$B,2,0),I$1),#REF!,0),0)</f>
        <v>#REF!</v>
      </c>
    </row>
    <row r="15" ht="27" customHeight="1" spans="1:9">
      <c r="A15" s="21">
        <f>COUNTIF(I$2:I15,I15)</f>
        <v>14</v>
      </c>
      <c r="B15" s="21" t="s">
        <v>572</v>
      </c>
      <c r="C15" s="26" t="e">
        <f>VLOOKUP($B15,#REF!,MATCH(IFERROR(VLOOKUP(C$1,对应字段!$A:$B,2,0),C$1),#REF!,0),0)</f>
        <v>#REF!</v>
      </c>
      <c r="D15" s="21" t="e">
        <f>IF(VLOOKUP($B15,#REF!,MATCH(IFERROR(VLOOKUP(D$1,对应字段!$A:$B,2,0),D$1),#REF!,0),0)="1","男","女")</f>
        <v>#REF!</v>
      </c>
      <c r="E15" s="21" t="e">
        <f>VLOOKUP($B15,#REF!,MATCH(IFERROR(VLOOKUP(E$1,对应字段!$A:$B,2,0),E$1),#REF!,0),0)</f>
        <v>#REF!</v>
      </c>
      <c r="F15" s="21" t="e">
        <f>VLOOKUP($B15,#REF!,MATCH(IFERROR(VLOOKUP(F$1,对应字段!$A:$B,2,0),F$1),#REF!,0),0)</f>
        <v>#REF!</v>
      </c>
      <c r="G15" s="21" t="e">
        <f>VLOOKUP($B15,#REF!,MATCH(IFERROR(VLOOKUP(G$1,对应字段!$A:$B,2,0),G$1),#REF!,0),0)</f>
        <v>#REF!</v>
      </c>
      <c r="H15" s="21" t="e">
        <f>VLOOKUP($B15,#REF!,MATCH(IFERROR(VLOOKUP(H$1,对应字段!$A:$B,2,0),H$1),#REF!,0),0)</f>
        <v>#REF!</v>
      </c>
      <c r="I15" s="21" t="e">
        <f>VLOOKUP($B15,#REF!,MATCH(IFERROR(VLOOKUP(I$1,对应字段!$A:$B,2,0),I$1),#REF!,0),0)</f>
        <v>#REF!</v>
      </c>
    </row>
    <row r="16" ht="27" customHeight="1" spans="1:9">
      <c r="A16" s="21">
        <f>COUNTIF(I$2:I16,I16)</f>
        <v>15</v>
      </c>
      <c r="B16" s="21" t="s">
        <v>590</v>
      </c>
      <c r="C16" s="26" t="e">
        <f>VLOOKUP($B16,#REF!,MATCH(IFERROR(VLOOKUP(C$1,对应字段!$A:$B,2,0),C$1),#REF!,0),0)</f>
        <v>#REF!</v>
      </c>
      <c r="D16" s="21" t="e">
        <f>IF(VLOOKUP($B16,#REF!,MATCH(IFERROR(VLOOKUP(D$1,对应字段!$A:$B,2,0),D$1),#REF!,0),0)="1","男","女")</f>
        <v>#REF!</v>
      </c>
      <c r="E16" s="21" t="e">
        <f>VLOOKUP($B16,#REF!,MATCH(IFERROR(VLOOKUP(E$1,对应字段!$A:$B,2,0),E$1),#REF!,0),0)</f>
        <v>#REF!</v>
      </c>
      <c r="F16" s="21" t="e">
        <f>VLOOKUP($B16,#REF!,MATCH(IFERROR(VLOOKUP(F$1,对应字段!$A:$B,2,0),F$1),#REF!,0),0)</f>
        <v>#REF!</v>
      </c>
      <c r="G16" s="21" t="e">
        <f>VLOOKUP($B16,#REF!,MATCH(IFERROR(VLOOKUP(G$1,对应字段!$A:$B,2,0),G$1),#REF!,0),0)</f>
        <v>#REF!</v>
      </c>
      <c r="H16" s="21" t="e">
        <f>VLOOKUP($B16,#REF!,MATCH(IFERROR(VLOOKUP(H$1,对应字段!$A:$B,2,0),H$1),#REF!,0),0)</f>
        <v>#REF!</v>
      </c>
      <c r="I16" s="21" t="e">
        <f>VLOOKUP($B16,#REF!,MATCH(IFERROR(VLOOKUP(I$1,对应字段!$A:$B,2,0),I$1),#REF!,0),0)</f>
        <v>#REF!</v>
      </c>
    </row>
    <row r="17" ht="27" customHeight="1" spans="1:9">
      <c r="A17" s="21">
        <f>COUNTIF(I$2:I17,I17)</f>
        <v>16</v>
      </c>
      <c r="B17" s="21" t="s">
        <v>616</v>
      </c>
      <c r="C17" s="26" t="e">
        <f>VLOOKUP($B17,#REF!,MATCH(IFERROR(VLOOKUP(C$1,对应字段!$A:$B,2,0),C$1),#REF!,0),0)</f>
        <v>#REF!</v>
      </c>
      <c r="D17" s="21" t="e">
        <f>IF(VLOOKUP($B17,#REF!,MATCH(IFERROR(VLOOKUP(D$1,对应字段!$A:$B,2,0),D$1),#REF!,0),0)="1","男","女")</f>
        <v>#REF!</v>
      </c>
      <c r="E17" s="21" t="e">
        <f>VLOOKUP($B17,#REF!,MATCH(IFERROR(VLOOKUP(E$1,对应字段!$A:$B,2,0),E$1),#REF!,0),0)</f>
        <v>#REF!</v>
      </c>
      <c r="F17" s="21" t="e">
        <f>VLOOKUP($B17,#REF!,MATCH(IFERROR(VLOOKUP(F$1,对应字段!$A:$B,2,0),F$1),#REF!,0),0)</f>
        <v>#REF!</v>
      </c>
      <c r="G17" s="21" t="e">
        <f>VLOOKUP($B17,#REF!,MATCH(IFERROR(VLOOKUP(G$1,对应字段!$A:$B,2,0),G$1),#REF!,0),0)</f>
        <v>#REF!</v>
      </c>
      <c r="H17" s="21" t="e">
        <f>VLOOKUP($B17,#REF!,MATCH(IFERROR(VLOOKUP(H$1,对应字段!$A:$B,2,0),H$1),#REF!,0),0)</f>
        <v>#REF!</v>
      </c>
      <c r="I17" s="21" t="e">
        <f>VLOOKUP($B17,#REF!,MATCH(IFERROR(VLOOKUP(I$1,对应字段!$A:$B,2,0),I$1),#REF!,0),0)</f>
        <v>#REF!</v>
      </c>
    </row>
    <row r="18" ht="27" customHeight="1" spans="1:9">
      <c r="A18" s="21">
        <f>COUNTIF(I$2:I18,I18)</f>
        <v>17</v>
      </c>
      <c r="B18" s="21" t="s">
        <v>638</v>
      </c>
      <c r="C18" s="26" t="e">
        <f>VLOOKUP($B18,#REF!,MATCH(IFERROR(VLOOKUP(C$1,对应字段!$A:$B,2,0),C$1),#REF!,0),0)</f>
        <v>#REF!</v>
      </c>
      <c r="D18" s="21" t="e">
        <f>IF(VLOOKUP($B18,#REF!,MATCH(IFERROR(VLOOKUP(D$1,对应字段!$A:$B,2,0),D$1),#REF!,0),0)="1","男","女")</f>
        <v>#REF!</v>
      </c>
      <c r="E18" s="21" t="e">
        <f>VLOOKUP($B18,#REF!,MATCH(IFERROR(VLOOKUP(E$1,对应字段!$A:$B,2,0),E$1),#REF!,0),0)</f>
        <v>#REF!</v>
      </c>
      <c r="F18" s="21" t="e">
        <f>VLOOKUP($B18,#REF!,MATCH(IFERROR(VLOOKUP(F$1,对应字段!$A:$B,2,0),F$1),#REF!,0),0)</f>
        <v>#REF!</v>
      </c>
      <c r="G18" s="21" t="e">
        <f>VLOOKUP($B18,#REF!,MATCH(IFERROR(VLOOKUP(G$1,对应字段!$A:$B,2,0),G$1),#REF!,0),0)</f>
        <v>#REF!</v>
      </c>
      <c r="H18" s="21" t="e">
        <f>VLOOKUP($B18,#REF!,MATCH(IFERROR(VLOOKUP(H$1,对应字段!$A:$B,2,0),H$1),#REF!,0),0)</f>
        <v>#REF!</v>
      </c>
      <c r="I18" s="21" t="e">
        <f>VLOOKUP($B18,#REF!,MATCH(IFERROR(VLOOKUP(I$1,对应字段!$A:$B,2,0),I$1),#REF!,0),0)</f>
        <v>#REF!</v>
      </c>
    </row>
    <row r="19" ht="27" customHeight="1" spans="1:9">
      <c r="A19" s="21">
        <f>COUNTIF(I$2:I19,I19)</f>
        <v>18</v>
      </c>
      <c r="B19" s="21" t="s">
        <v>671</v>
      </c>
      <c r="C19" s="26" t="e">
        <f>VLOOKUP($B19,#REF!,MATCH(IFERROR(VLOOKUP(C$1,对应字段!$A:$B,2,0),C$1),#REF!,0),0)</f>
        <v>#REF!</v>
      </c>
      <c r="D19" s="21" t="e">
        <f>IF(VLOOKUP($B19,#REF!,MATCH(IFERROR(VLOOKUP(D$1,对应字段!$A:$B,2,0),D$1),#REF!,0),0)="1","男","女")</f>
        <v>#REF!</v>
      </c>
      <c r="E19" s="21" t="e">
        <f>VLOOKUP($B19,#REF!,MATCH(IFERROR(VLOOKUP(E$1,对应字段!$A:$B,2,0),E$1),#REF!,0),0)</f>
        <v>#REF!</v>
      </c>
      <c r="F19" s="21" t="e">
        <f>VLOOKUP($B19,#REF!,MATCH(IFERROR(VLOOKUP(F$1,对应字段!$A:$B,2,0),F$1),#REF!,0),0)</f>
        <v>#REF!</v>
      </c>
      <c r="G19" s="21" t="e">
        <f>VLOOKUP($B19,#REF!,MATCH(IFERROR(VLOOKUP(G$1,对应字段!$A:$B,2,0),G$1),#REF!,0),0)</f>
        <v>#REF!</v>
      </c>
      <c r="H19" s="21" t="e">
        <f>VLOOKUP($B19,#REF!,MATCH(IFERROR(VLOOKUP(H$1,对应字段!$A:$B,2,0),H$1),#REF!,0),0)</f>
        <v>#REF!</v>
      </c>
      <c r="I19" s="21" t="e">
        <f>VLOOKUP($B19,#REF!,MATCH(IFERROR(VLOOKUP(I$1,对应字段!$A:$B,2,0),I$1),#REF!,0),0)</f>
        <v>#REF!</v>
      </c>
    </row>
    <row r="20" ht="27" customHeight="1" spans="1:9">
      <c r="A20" s="21">
        <f>COUNTIF(I$2:I20,I20)</f>
        <v>19</v>
      </c>
      <c r="B20" s="21" t="s">
        <v>709</v>
      </c>
      <c r="C20" s="26" t="e">
        <f>VLOOKUP($B20,#REF!,MATCH(IFERROR(VLOOKUP(C$1,对应字段!$A:$B,2,0),C$1),#REF!,0),0)</f>
        <v>#REF!</v>
      </c>
      <c r="D20" s="21" t="e">
        <f>IF(VLOOKUP($B20,#REF!,MATCH(IFERROR(VLOOKUP(D$1,对应字段!$A:$B,2,0),D$1),#REF!,0),0)="1","男","女")</f>
        <v>#REF!</v>
      </c>
      <c r="E20" s="21" t="e">
        <f>VLOOKUP($B20,#REF!,MATCH(IFERROR(VLOOKUP(E$1,对应字段!$A:$B,2,0),E$1),#REF!,0),0)</f>
        <v>#REF!</v>
      </c>
      <c r="F20" s="21" t="e">
        <f>VLOOKUP($B20,#REF!,MATCH(IFERROR(VLOOKUP(F$1,对应字段!$A:$B,2,0),F$1),#REF!,0),0)</f>
        <v>#REF!</v>
      </c>
      <c r="G20" s="21" t="e">
        <f>VLOOKUP($B20,#REF!,MATCH(IFERROR(VLOOKUP(G$1,对应字段!$A:$B,2,0),G$1),#REF!,0),0)</f>
        <v>#REF!</v>
      </c>
      <c r="H20" s="21" t="e">
        <f>VLOOKUP($B20,#REF!,MATCH(IFERROR(VLOOKUP(H$1,对应字段!$A:$B,2,0),H$1),#REF!,0),0)</f>
        <v>#REF!</v>
      </c>
      <c r="I20" s="21" t="e">
        <f>VLOOKUP($B20,#REF!,MATCH(IFERROR(VLOOKUP(I$1,对应字段!$A:$B,2,0),I$1),#REF!,0),0)</f>
        <v>#REF!</v>
      </c>
    </row>
    <row r="21" ht="27" customHeight="1" spans="1:9">
      <c r="A21" s="21">
        <f>COUNTIF(I$2:I21,I21)</f>
        <v>20</v>
      </c>
      <c r="B21" s="21" t="s">
        <v>736</v>
      </c>
      <c r="C21" s="26" t="e">
        <f>VLOOKUP($B21,#REF!,MATCH(IFERROR(VLOOKUP(C$1,对应字段!$A:$B,2,0),C$1),#REF!,0),0)</f>
        <v>#REF!</v>
      </c>
      <c r="D21" s="21" t="e">
        <f>IF(VLOOKUP($B21,#REF!,MATCH(IFERROR(VLOOKUP(D$1,对应字段!$A:$B,2,0),D$1),#REF!,0),0)="1","男","女")</f>
        <v>#REF!</v>
      </c>
      <c r="E21" s="21" t="e">
        <f>VLOOKUP($B21,#REF!,MATCH(IFERROR(VLOOKUP(E$1,对应字段!$A:$B,2,0),E$1),#REF!,0),0)</f>
        <v>#REF!</v>
      </c>
      <c r="F21" s="21" t="e">
        <f>VLOOKUP($B21,#REF!,MATCH(IFERROR(VLOOKUP(F$1,对应字段!$A:$B,2,0),F$1),#REF!,0),0)</f>
        <v>#REF!</v>
      </c>
      <c r="G21" s="21" t="e">
        <f>VLOOKUP($B21,#REF!,MATCH(IFERROR(VLOOKUP(G$1,对应字段!$A:$B,2,0),G$1),#REF!,0),0)</f>
        <v>#REF!</v>
      </c>
      <c r="H21" s="21" t="e">
        <f>VLOOKUP($B21,#REF!,MATCH(IFERROR(VLOOKUP(H$1,对应字段!$A:$B,2,0),H$1),#REF!,0),0)</f>
        <v>#REF!</v>
      </c>
      <c r="I21" s="21" t="e">
        <f>VLOOKUP($B21,#REF!,MATCH(IFERROR(VLOOKUP(I$1,对应字段!$A:$B,2,0),I$1),#REF!,0),0)</f>
        <v>#REF!</v>
      </c>
    </row>
    <row r="22" ht="27" customHeight="1" spans="1:9">
      <c r="A22" s="21">
        <f>COUNTIF(I$2:I22,I22)</f>
        <v>21</v>
      </c>
      <c r="B22" s="21" t="s">
        <v>762</v>
      </c>
      <c r="C22" s="26" t="e">
        <f>VLOOKUP($B22,#REF!,MATCH(IFERROR(VLOOKUP(C$1,对应字段!$A:$B,2,0),C$1),#REF!,0),0)</f>
        <v>#REF!</v>
      </c>
      <c r="D22" s="21" t="e">
        <f>IF(VLOOKUP($B22,#REF!,MATCH(IFERROR(VLOOKUP(D$1,对应字段!$A:$B,2,0),D$1),#REF!,0),0)="1","男","女")</f>
        <v>#REF!</v>
      </c>
      <c r="E22" s="21" t="e">
        <f>VLOOKUP($B22,#REF!,MATCH(IFERROR(VLOOKUP(E$1,对应字段!$A:$B,2,0),E$1),#REF!,0),0)</f>
        <v>#REF!</v>
      </c>
      <c r="F22" s="21" t="e">
        <f>VLOOKUP($B22,#REF!,MATCH(IFERROR(VLOOKUP(F$1,对应字段!$A:$B,2,0),F$1),#REF!,0),0)</f>
        <v>#REF!</v>
      </c>
      <c r="G22" s="21" t="e">
        <f>VLOOKUP($B22,#REF!,MATCH(IFERROR(VLOOKUP(G$1,对应字段!$A:$B,2,0),G$1),#REF!,0),0)</f>
        <v>#REF!</v>
      </c>
      <c r="H22" s="21" t="e">
        <f>VLOOKUP($B22,#REF!,MATCH(IFERROR(VLOOKUP(H$1,对应字段!$A:$B,2,0),H$1),#REF!,0),0)</f>
        <v>#REF!</v>
      </c>
      <c r="I22" s="21" t="e">
        <f>VLOOKUP($B22,#REF!,MATCH(IFERROR(VLOOKUP(I$1,对应字段!$A:$B,2,0),I$1),#REF!,0),0)</f>
        <v>#REF!</v>
      </c>
    </row>
    <row r="23" ht="27" customHeight="1" spans="1:9">
      <c r="A23" s="21">
        <f>COUNTIF(I$2:I23,I23)</f>
        <v>22</v>
      </c>
      <c r="B23" s="21" t="s">
        <v>785</v>
      </c>
      <c r="C23" s="26" t="e">
        <f>VLOOKUP($B23,#REF!,MATCH(IFERROR(VLOOKUP(C$1,对应字段!$A:$B,2,0),C$1),#REF!,0),0)</f>
        <v>#REF!</v>
      </c>
      <c r="D23" s="21" t="e">
        <f>IF(VLOOKUP($B23,#REF!,MATCH(IFERROR(VLOOKUP(D$1,对应字段!$A:$B,2,0),D$1),#REF!,0),0)="1","男","女")</f>
        <v>#REF!</v>
      </c>
      <c r="E23" s="21" t="e">
        <f>VLOOKUP($B23,#REF!,MATCH(IFERROR(VLOOKUP(E$1,对应字段!$A:$B,2,0),E$1),#REF!,0),0)</f>
        <v>#REF!</v>
      </c>
      <c r="F23" s="21" t="e">
        <f>VLOOKUP($B23,#REF!,MATCH(IFERROR(VLOOKUP(F$1,对应字段!$A:$B,2,0),F$1),#REF!,0),0)</f>
        <v>#REF!</v>
      </c>
      <c r="G23" s="21" t="e">
        <f>VLOOKUP($B23,#REF!,MATCH(IFERROR(VLOOKUP(G$1,对应字段!$A:$B,2,0),G$1),#REF!,0),0)</f>
        <v>#REF!</v>
      </c>
      <c r="H23" s="21" t="e">
        <f>VLOOKUP($B23,#REF!,MATCH(IFERROR(VLOOKUP(H$1,对应字段!$A:$B,2,0),H$1),#REF!,0),0)</f>
        <v>#REF!</v>
      </c>
      <c r="I23" s="21" t="e">
        <f>VLOOKUP($B23,#REF!,MATCH(IFERROR(VLOOKUP(I$1,对应字段!$A:$B,2,0),I$1),#REF!,0),0)</f>
        <v>#REF!</v>
      </c>
    </row>
    <row r="24" ht="27" customHeight="1" spans="1:9">
      <c r="A24" s="21">
        <f>COUNTIF(I$2:I24,I24)</f>
        <v>23</v>
      </c>
      <c r="B24" s="21" t="s">
        <v>820</v>
      </c>
      <c r="C24" s="26" t="e">
        <f>VLOOKUP($B24,#REF!,MATCH(IFERROR(VLOOKUP(C$1,对应字段!$A:$B,2,0),C$1),#REF!,0),0)</f>
        <v>#REF!</v>
      </c>
      <c r="D24" s="21" t="e">
        <f>IF(VLOOKUP($B24,#REF!,MATCH(IFERROR(VLOOKUP(D$1,对应字段!$A:$B,2,0),D$1),#REF!,0),0)="1","男","女")</f>
        <v>#REF!</v>
      </c>
      <c r="E24" s="21" t="e">
        <f>VLOOKUP($B24,#REF!,MATCH(IFERROR(VLOOKUP(E$1,对应字段!$A:$B,2,0),E$1),#REF!,0),0)</f>
        <v>#REF!</v>
      </c>
      <c r="F24" s="21" t="e">
        <f>VLOOKUP($B24,#REF!,MATCH(IFERROR(VLOOKUP(F$1,对应字段!$A:$B,2,0),F$1),#REF!,0),0)</f>
        <v>#REF!</v>
      </c>
      <c r="G24" s="21" t="e">
        <f>VLOOKUP($B24,#REF!,MATCH(IFERROR(VLOOKUP(G$1,对应字段!$A:$B,2,0),G$1),#REF!,0),0)</f>
        <v>#REF!</v>
      </c>
      <c r="H24" s="21" t="e">
        <f>VLOOKUP($B24,#REF!,MATCH(IFERROR(VLOOKUP(H$1,对应字段!$A:$B,2,0),H$1),#REF!,0),0)</f>
        <v>#REF!</v>
      </c>
      <c r="I24" s="21" t="e">
        <f>VLOOKUP($B24,#REF!,MATCH(IFERROR(VLOOKUP(I$1,对应字段!$A:$B,2,0),I$1),#REF!,0),0)</f>
        <v>#REF!</v>
      </c>
    </row>
    <row r="25" ht="27" customHeight="1" spans="1:9">
      <c r="A25" s="21">
        <f>COUNTIF(I$2:I25,I25)</f>
        <v>24</v>
      </c>
      <c r="B25" s="21" t="s">
        <v>842</v>
      </c>
      <c r="C25" s="26" t="e">
        <f>VLOOKUP($B25,#REF!,MATCH(IFERROR(VLOOKUP(C$1,对应字段!$A:$B,2,0),C$1),#REF!,0),0)</f>
        <v>#REF!</v>
      </c>
      <c r="D25" s="21" t="e">
        <f>IF(VLOOKUP($B25,#REF!,MATCH(IFERROR(VLOOKUP(D$1,对应字段!$A:$B,2,0),D$1),#REF!,0),0)="1","男","女")</f>
        <v>#REF!</v>
      </c>
      <c r="E25" s="21" t="e">
        <f>VLOOKUP($B25,#REF!,MATCH(IFERROR(VLOOKUP(E$1,对应字段!$A:$B,2,0),E$1),#REF!,0),0)</f>
        <v>#REF!</v>
      </c>
      <c r="F25" s="21" t="e">
        <f>VLOOKUP($B25,#REF!,MATCH(IFERROR(VLOOKUP(F$1,对应字段!$A:$B,2,0),F$1),#REF!,0),0)</f>
        <v>#REF!</v>
      </c>
      <c r="G25" s="21" t="e">
        <f>VLOOKUP($B25,#REF!,MATCH(IFERROR(VLOOKUP(G$1,对应字段!$A:$B,2,0),G$1),#REF!,0),0)</f>
        <v>#REF!</v>
      </c>
      <c r="H25" s="21" t="e">
        <f>VLOOKUP($B25,#REF!,MATCH(IFERROR(VLOOKUP(H$1,对应字段!$A:$B,2,0),H$1),#REF!,0),0)</f>
        <v>#REF!</v>
      </c>
      <c r="I25" s="21" t="e">
        <f>VLOOKUP($B25,#REF!,MATCH(IFERROR(VLOOKUP(I$1,对应字段!$A:$B,2,0),I$1),#REF!,0),0)</f>
        <v>#REF!</v>
      </c>
    </row>
    <row r="26" ht="27" customHeight="1" spans="1:9">
      <c r="A26" s="21">
        <f>COUNTIF(I$2:I26,I26)</f>
        <v>25</v>
      </c>
      <c r="B26" s="21" t="s">
        <v>865</v>
      </c>
      <c r="C26" s="26" t="e">
        <f>VLOOKUP($B26,#REF!,MATCH(IFERROR(VLOOKUP(C$1,对应字段!$A:$B,2,0),C$1),#REF!,0),0)</f>
        <v>#REF!</v>
      </c>
      <c r="D26" s="21" t="e">
        <f>IF(VLOOKUP($B26,#REF!,MATCH(IFERROR(VLOOKUP(D$1,对应字段!$A:$B,2,0),D$1),#REF!,0),0)="1","男","女")</f>
        <v>#REF!</v>
      </c>
      <c r="E26" s="21" t="e">
        <f>VLOOKUP($B26,#REF!,MATCH(IFERROR(VLOOKUP(E$1,对应字段!$A:$B,2,0),E$1),#REF!,0),0)</f>
        <v>#REF!</v>
      </c>
      <c r="F26" s="21" t="e">
        <f>VLOOKUP($B26,#REF!,MATCH(IFERROR(VLOOKUP(F$1,对应字段!$A:$B,2,0),F$1),#REF!,0),0)</f>
        <v>#REF!</v>
      </c>
      <c r="G26" s="21" t="e">
        <f>VLOOKUP($B26,#REF!,MATCH(IFERROR(VLOOKUP(G$1,对应字段!$A:$B,2,0),G$1),#REF!,0),0)</f>
        <v>#REF!</v>
      </c>
      <c r="H26" s="21" t="e">
        <f>VLOOKUP($B26,#REF!,MATCH(IFERROR(VLOOKUP(H$1,对应字段!$A:$B,2,0),H$1),#REF!,0),0)</f>
        <v>#REF!</v>
      </c>
      <c r="I26" s="21" t="e">
        <f>VLOOKUP($B26,#REF!,MATCH(IFERROR(VLOOKUP(I$1,对应字段!$A:$B,2,0),I$1),#REF!,0),0)</f>
        <v>#REF!</v>
      </c>
    </row>
    <row r="27" ht="27" customHeight="1" spans="1:9">
      <c r="A27" s="21">
        <f>COUNTIF(I$2:I27,I27)</f>
        <v>26</v>
      </c>
      <c r="B27" s="21" t="s">
        <v>896</v>
      </c>
      <c r="C27" s="26" t="e">
        <f>VLOOKUP($B27,#REF!,MATCH(IFERROR(VLOOKUP(C$1,对应字段!$A:$B,2,0),C$1),#REF!,0),0)</f>
        <v>#REF!</v>
      </c>
      <c r="D27" s="21" t="e">
        <f>IF(VLOOKUP($B27,#REF!,MATCH(IFERROR(VLOOKUP(D$1,对应字段!$A:$B,2,0),D$1),#REF!,0),0)="1","男","女")</f>
        <v>#REF!</v>
      </c>
      <c r="E27" s="21" t="e">
        <f>VLOOKUP($B27,#REF!,MATCH(IFERROR(VLOOKUP(E$1,对应字段!$A:$B,2,0),E$1),#REF!,0),0)</f>
        <v>#REF!</v>
      </c>
      <c r="F27" s="21" t="e">
        <f>VLOOKUP($B27,#REF!,MATCH(IFERROR(VLOOKUP(F$1,对应字段!$A:$B,2,0),F$1),#REF!,0),0)</f>
        <v>#REF!</v>
      </c>
      <c r="G27" s="21" t="e">
        <f>VLOOKUP($B27,#REF!,MATCH(IFERROR(VLOOKUP(G$1,对应字段!$A:$B,2,0),G$1),#REF!,0),0)</f>
        <v>#REF!</v>
      </c>
      <c r="H27" s="21" t="e">
        <f>VLOOKUP($B27,#REF!,MATCH(IFERROR(VLOOKUP(H$1,对应字段!$A:$B,2,0),H$1),#REF!,0),0)</f>
        <v>#REF!</v>
      </c>
      <c r="I27" s="21" t="e">
        <f>VLOOKUP($B27,#REF!,MATCH(IFERROR(VLOOKUP(I$1,对应字段!$A:$B,2,0),I$1),#REF!,0),0)</f>
        <v>#REF!</v>
      </c>
    </row>
    <row r="28" ht="27" customHeight="1" spans="1:9">
      <c r="A28" s="21">
        <f>COUNTIF(I$2:I28,I28)</f>
        <v>27</v>
      </c>
      <c r="B28" s="21" t="s">
        <v>924</v>
      </c>
      <c r="C28" s="26" t="e">
        <f>VLOOKUP($B28,#REF!,MATCH(IFERROR(VLOOKUP(C$1,对应字段!$A:$B,2,0),C$1),#REF!,0),0)</f>
        <v>#REF!</v>
      </c>
      <c r="D28" s="21" t="e">
        <f>IF(VLOOKUP($B28,#REF!,MATCH(IFERROR(VLOOKUP(D$1,对应字段!$A:$B,2,0),D$1),#REF!,0),0)="1","男","女")</f>
        <v>#REF!</v>
      </c>
      <c r="E28" s="21" t="e">
        <f>VLOOKUP($B28,#REF!,MATCH(IFERROR(VLOOKUP(E$1,对应字段!$A:$B,2,0),E$1),#REF!,0),0)</f>
        <v>#REF!</v>
      </c>
      <c r="F28" s="21" t="e">
        <f>VLOOKUP($B28,#REF!,MATCH(IFERROR(VLOOKUP(F$1,对应字段!$A:$B,2,0),F$1),#REF!,0),0)</f>
        <v>#REF!</v>
      </c>
      <c r="G28" s="21" t="e">
        <f>VLOOKUP($B28,#REF!,MATCH(IFERROR(VLOOKUP(G$1,对应字段!$A:$B,2,0),G$1),#REF!,0),0)</f>
        <v>#REF!</v>
      </c>
      <c r="H28" s="21" t="e">
        <f>VLOOKUP($B28,#REF!,MATCH(IFERROR(VLOOKUP(H$1,对应字段!$A:$B,2,0),H$1),#REF!,0),0)</f>
        <v>#REF!</v>
      </c>
      <c r="I28" s="21" t="e">
        <f>VLOOKUP($B28,#REF!,MATCH(IFERROR(VLOOKUP(I$1,对应字段!$A:$B,2,0),I$1),#REF!,0),0)</f>
        <v>#REF!</v>
      </c>
    </row>
    <row r="29" ht="27" customHeight="1" spans="1:9">
      <c r="A29" s="21">
        <f>COUNTIF(I$2:I29,I29)</f>
        <v>28</v>
      </c>
      <c r="B29" s="21" t="s">
        <v>950</v>
      </c>
      <c r="C29" s="26" t="e">
        <f>VLOOKUP($B29,#REF!,MATCH(IFERROR(VLOOKUP(C$1,对应字段!$A:$B,2,0),C$1),#REF!,0),0)</f>
        <v>#REF!</v>
      </c>
      <c r="D29" s="21" t="e">
        <f>IF(VLOOKUP($B29,#REF!,MATCH(IFERROR(VLOOKUP(D$1,对应字段!$A:$B,2,0),D$1),#REF!,0),0)="1","男","女")</f>
        <v>#REF!</v>
      </c>
      <c r="E29" s="21" t="e">
        <f>VLOOKUP($B29,#REF!,MATCH(IFERROR(VLOOKUP(E$1,对应字段!$A:$B,2,0),E$1),#REF!,0),0)</f>
        <v>#REF!</v>
      </c>
      <c r="F29" s="21" t="e">
        <f>VLOOKUP($B29,#REF!,MATCH(IFERROR(VLOOKUP(F$1,对应字段!$A:$B,2,0),F$1),#REF!,0),0)</f>
        <v>#REF!</v>
      </c>
      <c r="G29" s="21" t="e">
        <f>VLOOKUP($B29,#REF!,MATCH(IFERROR(VLOOKUP(G$1,对应字段!$A:$B,2,0),G$1),#REF!,0),0)</f>
        <v>#REF!</v>
      </c>
      <c r="H29" s="21" t="e">
        <f>VLOOKUP($B29,#REF!,MATCH(IFERROR(VLOOKUP(H$1,对应字段!$A:$B,2,0),H$1),#REF!,0),0)</f>
        <v>#REF!</v>
      </c>
      <c r="I29" s="21" t="e">
        <f>VLOOKUP($B29,#REF!,MATCH(IFERROR(VLOOKUP(I$1,对应字段!$A:$B,2,0),I$1),#REF!,0),0)</f>
        <v>#REF!</v>
      </c>
    </row>
    <row r="30" ht="27" customHeight="1" spans="1:9">
      <c r="A30" s="21">
        <f>COUNTIF(I$2:I30,I30)</f>
        <v>29</v>
      </c>
      <c r="B30" s="21" t="s">
        <v>984</v>
      </c>
      <c r="C30" s="26" t="e">
        <f>VLOOKUP($B30,#REF!,MATCH(IFERROR(VLOOKUP(C$1,对应字段!$A:$B,2,0),C$1),#REF!,0),0)</f>
        <v>#REF!</v>
      </c>
      <c r="D30" s="21" t="e">
        <f>IF(VLOOKUP($B30,#REF!,MATCH(IFERROR(VLOOKUP(D$1,对应字段!$A:$B,2,0),D$1),#REF!,0),0)="1","男","女")</f>
        <v>#REF!</v>
      </c>
      <c r="E30" s="21" t="e">
        <f>VLOOKUP($B30,#REF!,MATCH(IFERROR(VLOOKUP(E$1,对应字段!$A:$B,2,0),E$1),#REF!,0),0)</f>
        <v>#REF!</v>
      </c>
      <c r="F30" s="21" t="e">
        <f>VLOOKUP($B30,#REF!,MATCH(IFERROR(VLOOKUP(F$1,对应字段!$A:$B,2,0),F$1),#REF!,0),0)</f>
        <v>#REF!</v>
      </c>
      <c r="G30" s="21" t="e">
        <f>VLOOKUP($B30,#REF!,MATCH(IFERROR(VLOOKUP(G$1,对应字段!$A:$B,2,0),G$1),#REF!,0),0)</f>
        <v>#REF!</v>
      </c>
      <c r="H30" s="21" t="e">
        <f>VLOOKUP($B30,#REF!,MATCH(IFERROR(VLOOKUP(H$1,对应字段!$A:$B,2,0),H$1),#REF!,0),0)</f>
        <v>#REF!</v>
      </c>
      <c r="I30" s="21" t="e">
        <f>VLOOKUP($B30,#REF!,MATCH(IFERROR(VLOOKUP(I$1,对应字段!$A:$B,2,0),I$1),#REF!,0),0)</f>
        <v>#REF!</v>
      </c>
    </row>
    <row r="31" ht="27" customHeight="1" spans="1:9">
      <c r="A31" s="21">
        <f>COUNTIF(I$2:I31,I31)</f>
        <v>30</v>
      </c>
      <c r="B31" s="21" t="s">
        <v>1010</v>
      </c>
      <c r="C31" s="26" t="e">
        <f>VLOOKUP($B31,#REF!,MATCH(IFERROR(VLOOKUP(C$1,对应字段!$A:$B,2,0),C$1),#REF!,0),0)</f>
        <v>#REF!</v>
      </c>
      <c r="D31" s="21" t="e">
        <f>IF(VLOOKUP($B31,#REF!,MATCH(IFERROR(VLOOKUP(D$1,对应字段!$A:$B,2,0),D$1),#REF!,0),0)="1","男","女")</f>
        <v>#REF!</v>
      </c>
      <c r="E31" s="21" t="e">
        <f>VLOOKUP($B31,#REF!,MATCH(IFERROR(VLOOKUP(E$1,对应字段!$A:$B,2,0),E$1),#REF!,0),0)</f>
        <v>#REF!</v>
      </c>
      <c r="F31" s="21" t="e">
        <f>VLOOKUP($B31,#REF!,MATCH(IFERROR(VLOOKUP(F$1,对应字段!$A:$B,2,0),F$1),#REF!,0),0)</f>
        <v>#REF!</v>
      </c>
      <c r="G31" s="21" t="e">
        <f>VLOOKUP($B31,#REF!,MATCH(IFERROR(VLOOKUP(G$1,对应字段!$A:$B,2,0),G$1),#REF!,0),0)</f>
        <v>#REF!</v>
      </c>
      <c r="H31" s="21" t="e">
        <f>VLOOKUP($B31,#REF!,MATCH(IFERROR(VLOOKUP(H$1,对应字段!$A:$B,2,0),H$1),#REF!,0),0)</f>
        <v>#REF!</v>
      </c>
      <c r="I31" s="21" t="e">
        <f>VLOOKUP($B31,#REF!,MATCH(IFERROR(VLOOKUP(I$1,对应字段!$A:$B,2,0),I$1),#REF!,0),0)</f>
        <v>#REF!</v>
      </c>
    </row>
    <row r="32" ht="27" customHeight="1" spans="1:9">
      <c r="A32" s="21">
        <f>COUNTIF(I$2:I32,I32)</f>
        <v>31</v>
      </c>
      <c r="B32" s="21" t="s">
        <v>1042</v>
      </c>
      <c r="C32" s="26" t="e">
        <f>VLOOKUP($B32,#REF!,MATCH(IFERROR(VLOOKUP(C$1,对应字段!$A:$B,2,0),C$1),#REF!,0),0)</f>
        <v>#REF!</v>
      </c>
      <c r="D32" s="21" t="e">
        <f>IF(VLOOKUP($B32,#REF!,MATCH(IFERROR(VLOOKUP(D$1,对应字段!$A:$B,2,0),D$1),#REF!,0),0)="1","男","女")</f>
        <v>#REF!</v>
      </c>
      <c r="E32" s="21" t="e">
        <f>VLOOKUP($B32,#REF!,MATCH(IFERROR(VLOOKUP(E$1,对应字段!$A:$B,2,0),E$1),#REF!,0),0)</f>
        <v>#REF!</v>
      </c>
      <c r="F32" s="21" t="e">
        <f>VLOOKUP($B32,#REF!,MATCH(IFERROR(VLOOKUP(F$1,对应字段!$A:$B,2,0),F$1),#REF!,0),0)</f>
        <v>#REF!</v>
      </c>
      <c r="G32" s="21" t="e">
        <f>VLOOKUP($B32,#REF!,MATCH(IFERROR(VLOOKUP(G$1,对应字段!$A:$B,2,0),G$1),#REF!,0),0)</f>
        <v>#REF!</v>
      </c>
      <c r="H32" s="21" t="e">
        <f>VLOOKUP($B32,#REF!,MATCH(IFERROR(VLOOKUP(H$1,对应字段!$A:$B,2,0),H$1),#REF!,0),0)</f>
        <v>#REF!</v>
      </c>
      <c r="I32" s="21" t="e">
        <f>VLOOKUP($B32,#REF!,MATCH(IFERROR(VLOOKUP(I$1,对应字段!$A:$B,2,0),I$1),#REF!,0),0)</f>
        <v>#REF!</v>
      </c>
    </row>
    <row r="33" ht="27" customHeight="1" spans="1:9">
      <c r="A33" s="21">
        <f>COUNTIF(I$2:I33,I33)</f>
        <v>32</v>
      </c>
      <c r="B33" s="21" t="s">
        <v>1077</v>
      </c>
      <c r="C33" s="26" t="e">
        <f>VLOOKUP($B33,#REF!,MATCH(IFERROR(VLOOKUP(C$1,对应字段!$A:$B,2,0),C$1),#REF!,0),0)</f>
        <v>#REF!</v>
      </c>
      <c r="D33" s="21" t="e">
        <f>IF(VLOOKUP($B33,#REF!,MATCH(IFERROR(VLOOKUP(D$1,对应字段!$A:$B,2,0),D$1),#REF!,0),0)="1","男","女")</f>
        <v>#REF!</v>
      </c>
      <c r="E33" s="21" t="e">
        <f>VLOOKUP($B33,#REF!,MATCH(IFERROR(VLOOKUP(E$1,对应字段!$A:$B,2,0),E$1),#REF!,0),0)</f>
        <v>#REF!</v>
      </c>
      <c r="F33" s="21" t="e">
        <f>VLOOKUP($B33,#REF!,MATCH(IFERROR(VLOOKUP(F$1,对应字段!$A:$B,2,0),F$1),#REF!,0),0)</f>
        <v>#REF!</v>
      </c>
      <c r="G33" s="21" t="e">
        <f>VLOOKUP($B33,#REF!,MATCH(IFERROR(VLOOKUP(G$1,对应字段!$A:$B,2,0),G$1),#REF!,0),0)</f>
        <v>#REF!</v>
      </c>
      <c r="H33" s="21" t="e">
        <f>VLOOKUP($B33,#REF!,MATCH(IFERROR(VLOOKUP(H$1,对应字段!$A:$B,2,0),H$1),#REF!,0),0)</f>
        <v>#REF!</v>
      </c>
      <c r="I33" s="21" t="e">
        <f>VLOOKUP($B33,#REF!,MATCH(IFERROR(VLOOKUP(I$1,对应字段!$A:$B,2,0),I$1),#REF!,0),0)</f>
        <v>#REF!</v>
      </c>
    </row>
    <row r="34" ht="27" customHeight="1" spans="1:9">
      <c r="A34" s="21">
        <f>COUNTIF(I$2:I34,I34)</f>
        <v>33</v>
      </c>
      <c r="B34" s="21" t="s">
        <v>1103</v>
      </c>
      <c r="C34" s="26" t="e">
        <f>VLOOKUP($B34,#REF!,MATCH(IFERROR(VLOOKUP(C$1,对应字段!$A:$B,2,0),C$1),#REF!,0),0)</f>
        <v>#REF!</v>
      </c>
      <c r="D34" s="21" t="e">
        <f>IF(VLOOKUP($B34,#REF!,MATCH(IFERROR(VLOOKUP(D$1,对应字段!$A:$B,2,0),D$1),#REF!,0),0)="1","男","女")</f>
        <v>#REF!</v>
      </c>
      <c r="E34" s="21" t="e">
        <f>VLOOKUP($B34,#REF!,MATCH(IFERROR(VLOOKUP(E$1,对应字段!$A:$B,2,0),E$1),#REF!,0),0)</f>
        <v>#REF!</v>
      </c>
      <c r="F34" s="21" t="e">
        <f>VLOOKUP($B34,#REF!,MATCH(IFERROR(VLOOKUP(F$1,对应字段!$A:$B,2,0),F$1),#REF!,0),0)</f>
        <v>#REF!</v>
      </c>
      <c r="G34" s="21" t="e">
        <f>VLOOKUP($B34,#REF!,MATCH(IFERROR(VLOOKUP(G$1,对应字段!$A:$B,2,0),G$1),#REF!,0),0)</f>
        <v>#REF!</v>
      </c>
      <c r="H34" s="21" t="e">
        <f>VLOOKUP($B34,#REF!,MATCH(IFERROR(VLOOKUP(H$1,对应字段!$A:$B,2,0),H$1),#REF!,0),0)</f>
        <v>#REF!</v>
      </c>
      <c r="I34" s="21" t="e">
        <f>VLOOKUP($B34,#REF!,MATCH(IFERROR(VLOOKUP(I$1,对应字段!$A:$B,2,0),I$1),#REF!,0),0)</f>
        <v>#REF!</v>
      </c>
    </row>
    <row r="35" ht="27" customHeight="1" spans="1:9">
      <c r="A35" s="21">
        <f>COUNTIF(I$2:I35,I35)</f>
        <v>34</v>
      </c>
      <c r="B35" s="21" t="s">
        <v>1133</v>
      </c>
      <c r="C35" s="26" t="e">
        <f>VLOOKUP($B35,#REF!,MATCH(IFERROR(VLOOKUP(C$1,对应字段!$A:$B,2,0),C$1),#REF!,0),0)</f>
        <v>#REF!</v>
      </c>
      <c r="D35" s="21" t="e">
        <f>IF(VLOOKUP($B35,#REF!,MATCH(IFERROR(VLOOKUP(D$1,对应字段!$A:$B,2,0),D$1),#REF!,0),0)="1","男","女")</f>
        <v>#REF!</v>
      </c>
      <c r="E35" s="21" t="e">
        <f>VLOOKUP($B35,#REF!,MATCH(IFERROR(VLOOKUP(E$1,对应字段!$A:$B,2,0),E$1),#REF!,0),0)</f>
        <v>#REF!</v>
      </c>
      <c r="F35" s="21" t="e">
        <f>VLOOKUP($B35,#REF!,MATCH(IFERROR(VLOOKUP(F$1,对应字段!$A:$B,2,0),F$1),#REF!,0),0)</f>
        <v>#REF!</v>
      </c>
      <c r="G35" s="21" t="e">
        <f>VLOOKUP($B35,#REF!,MATCH(IFERROR(VLOOKUP(G$1,对应字段!$A:$B,2,0),G$1),#REF!,0),0)</f>
        <v>#REF!</v>
      </c>
      <c r="H35" s="21" t="e">
        <f>VLOOKUP($B35,#REF!,MATCH(IFERROR(VLOOKUP(H$1,对应字段!$A:$B,2,0),H$1),#REF!,0),0)</f>
        <v>#REF!</v>
      </c>
      <c r="I35" s="21" t="e">
        <f>VLOOKUP($B35,#REF!,MATCH(IFERROR(VLOOKUP(I$1,对应字段!$A:$B,2,0),I$1),#REF!,0),0)</f>
        <v>#REF!</v>
      </c>
    </row>
    <row r="36" ht="27" customHeight="1" spans="1:9">
      <c r="A36" s="21">
        <f>COUNTIF(I$2:I36,I36)</f>
        <v>35</v>
      </c>
      <c r="B36" s="21" t="s">
        <v>1159</v>
      </c>
      <c r="C36" s="26" t="e">
        <f>VLOOKUP($B36,#REF!,MATCH(IFERROR(VLOOKUP(C$1,对应字段!$A:$B,2,0),C$1),#REF!,0),0)</f>
        <v>#REF!</v>
      </c>
      <c r="D36" s="21" t="e">
        <f>IF(VLOOKUP($B36,#REF!,MATCH(IFERROR(VLOOKUP(D$1,对应字段!$A:$B,2,0),D$1),#REF!,0),0)="1","男","女")</f>
        <v>#REF!</v>
      </c>
      <c r="E36" s="21" t="e">
        <f>VLOOKUP($B36,#REF!,MATCH(IFERROR(VLOOKUP(E$1,对应字段!$A:$B,2,0),E$1),#REF!,0),0)</f>
        <v>#REF!</v>
      </c>
      <c r="F36" s="21" t="e">
        <f>VLOOKUP($B36,#REF!,MATCH(IFERROR(VLOOKUP(F$1,对应字段!$A:$B,2,0),F$1),#REF!,0),0)</f>
        <v>#REF!</v>
      </c>
      <c r="G36" s="21" t="e">
        <f>VLOOKUP($B36,#REF!,MATCH(IFERROR(VLOOKUP(G$1,对应字段!$A:$B,2,0),G$1),#REF!,0),0)</f>
        <v>#REF!</v>
      </c>
      <c r="H36" s="21" t="e">
        <f>VLOOKUP($B36,#REF!,MATCH(IFERROR(VLOOKUP(H$1,对应字段!$A:$B,2,0),H$1),#REF!,0),0)</f>
        <v>#REF!</v>
      </c>
      <c r="I36" s="21" t="e">
        <f>VLOOKUP($B36,#REF!,MATCH(IFERROR(VLOOKUP(I$1,对应字段!$A:$B,2,0),I$1),#REF!,0),0)</f>
        <v>#REF!</v>
      </c>
    </row>
    <row r="37" ht="27" customHeight="1" spans="1:9">
      <c r="A37" s="21">
        <f>COUNTIF(I$2:I37,I37)</f>
        <v>36</v>
      </c>
      <c r="B37" s="21" t="s">
        <v>1184</v>
      </c>
      <c r="C37" s="26" t="e">
        <f>VLOOKUP($B37,#REF!,MATCH(IFERROR(VLOOKUP(C$1,对应字段!$A:$B,2,0),C$1),#REF!,0),0)</f>
        <v>#REF!</v>
      </c>
      <c r="D37" s="21" t="e">
        <f>IF(VLOOKUP($B37,#REF!,MATCH(IFERROR(VLOOKUP(D$1,对应字段!$A:$B,2,0),D$1),#REF!,0),0)="1","男","女")</f>
        <v>#REF!</v>
      </c>
      <c r="E37" s="21" t="e">
        <f>VLOOKUP($B37,#REF!,MATCH(IFERROR(VLOOKUP(E$1,对应字段!$A:$B,2,0),E$1),#REF!,0),0)</f>
        <v>#REF!</v>
      </c>
      <c r="F37" s="21" t="e">
        <f>VLOOKUP($B37,#REF!,MATCH(IFERROR(VLOOKUP(F$1,对应字段!$A:$B,2,0),F$1),#REF!,0),0)</f>
        <v>#REF!</v>
      </c>
      <c r="G37" s="21" t="e">
        <f>VLOOKUP($B37,#REF!,MATCH(IFERROR(VLOOKUP(G$1,对应字段!$A:$B,2,0),G$1),#REF!,0),0)</f>
        <v>#REF!</v>
      </c>
      <c r="H37" s="21" t="e">
        <f>VLOOKUP($B37,#REF!,MATCH(IFERROR(VLOOKUP(H$1,对应字段!$A:$B,2,0),H$1),#REF!,0),0)</f>
        <v>#REF!</v>
      </c>
      <c r="I37" s="21" t="e">
        <f>VLOOKUP($B37,#REF!,MATCH(IFERROR(VLOOKUP(I$1,对应字段!$A:$B,2,0),I$1),#REF!,0),0)</f>
        <v>#REF!</v>
      </c>
    </row>
    <row r="38" ht="27" customHeight="1" spans="1:9">
      <c r="A38" s="21">
        <f>COUNTIF(I$2:I38,I38)</f>
        <v>37</v>
      </c>
      <c r="B38" s="21" t="s">
        <v>1217</v>
      </c>
      <c r="C38" s="26" t="e">
        <f>VLOOKUP($B38,#REF!,MATCH(IFERROR(VLOOKUP(C$1,对应字段!$A:$B,2,0),C$1),#REF!,0),0)</f>
        <v>#REF!</v>
      </c>
      <c r="D38" s="21" t="e">
        <f>IF(VLOOKUP($B38,#REF!,MATCH(IFERROR(VLOOKUP(D$1,对应字段!$A:$B,2,0),D$1),#REF!,0),0)="1","男","女")</f>
        <v>#REF!</v>
      </c>
      <c r="E38" s="21" t="e">
        <f>VLOOKUP($B38,#REF!,MATCH(IFERROR(VLOOKUP(E$1,对应字段!$A:$B,2,0),E$1),#REF!,0),0)</f>
        <v>#REF!</v>
      </c>
      <c r="F38" s="21" t="e">
        <f>VLOOKUP($B38,#REF!,MATCH(IFERROR(VLOOKUP(F$1,对应字段!$A:$B,2,0),F$1),#REF!,0),0)</f>
        <v>#REF!</v>
      </c>
      <c r="G38" s="21" t="e">
        <f>VLOOKUP($B38,#REF!,MATCH(IFERROR(VLOOKUP(G$1,对应字段!$A:$B,2,0),G$1),#REF!,0),0)</f>
        <v>#REF!</v>
      </c>
      <c r="H38" s="21" t="e">
        <f>VLOOKUP($B38,#REF!,MATCH(IFERROR(VLOOKUP(H$1,对应字段!$A:$B,2,0),H$1),#REF!,0),0)</f>
        <v>#REF!</v>
      </c>
      <c r="I38" s="21" t="e">
        <f>VLOOKUP($B38,#REF!,MATCH(IFERROR(VLOOKUP(I$1,对应字段!$A:$B,2,0),I$1),#REF!,0),0)</f>
        <v>#REF!</v>
      </c>
    </row>
    <row r="39" ht="27" customHeight="1" spans="1:9">
      <c r="A39" s="21">
        <f>COUNTIF(I$2:I39,I39)</f>
        <v>38</v>
      </c>
      <c r="B39" s="21" t="s">
        <v>1246</v>
      </c>
      <c r="C39" s="26" t="e">
        <f>VLOOKUP($B39,#REF!,MATCH(IFERROR(VLOOKUP(C$1,对应字段!$A:$B,2,0),C$1),#REF!,0),0)</f>
        <v>#REF!</v>
      </c>
      <c r="D39" s="21" t="e">
        <f>IF(VLOOKUP($B39,#REF!,MATCH(IFERROR(VLOOKUP(D$1,对应字段!$A:$B,2,0),D$1),#REF!,0),0)="1","男","女")</f>
        <v>#REF!</v>
      </c>
      <c r="E39" s="21" t="e">
        <f>VLOOKUP($B39,#REF!,MATCH(IFERROR(VLOOKUP(E$1,对应字段!$A:$B,2,0),E$1),#REF!,0),0)</f>
        <v>#REF!</v>
      </c>
      <c r="F39" s="21" t="e">
        <f>VLOOKUP($B39,#REF!,MATCH(IFERROR(VLOOKUP(F$1,对应字段!$A:$B,2,0),F$1),#REF!,0),0)</f>
        <v>#REF!</v>
      </c>
      <c r="G39" s="21" t="e">
        <f>VLOOKUP($B39,#REF!,MATCH(IFERROR(VLOOKUP(G$1,对应字段!$A:$B,2,0),G$1),#REF!,0),0)</f>
        <v>#REF!</v>
      </c>
      <c r="H39" s="21" t="e">
        <f>VLOOKUP($B39,#REF!,MATCH(IFERROR(VLOOKUP(H$1,对应字段!$A:$B,2,0),H$1),#REF!,0),0)</f>
        <v>#REF!</v>
      </c>
      <c r="I39" s="21" t="e">
        <f>VLOOKUP($B39,#REF!,MATCH(IFERROR(VLOOKUP(I$1,对应字段!$A:$B,2,0),I$1),#REF!,0),0)</f>
        <v>#REF!</v>
      </c>
    </row>
    <row r="40" ht="27" customHeight="1" spans="1:9">
      <c r="A40" s="21">
        <f>COUNTIF(I$2:I40,I40)</f>
        <v>39</v>
      </c>
      <c r="B40" s="21" t="s">
        <v>1279</v>
      </c>
      <c r="C40" s="26" t="e">
        <f>VLOOKUP($B40,#REF!,MATCH(IFERROR(VLOOKUP(C$1,对应字段!$A:$B,2,0),C$1),#REF!,0),0)</f>
        <v>#REF!</v>
      </c>
      <c r="D40" s="21" t="e">
        <f>IF(VLOOKUP($B40,#REF!,MATCH(IFERROR(VLOOKUP(D$1,对应字段!$A:$B,2,0),D$1),#REF!,0),0)="1","男","女")</f>
        <v>#REF!</v>
      </c>
      <c r="E40" s="21" t="e">
        <f>VLOOKUP($B40,#REF!,MATCH(IFERROR(VLOOKUP(E$1,对应字段!$A:$B,2,0),E$1),#REF!,0),0)</f>
        <v>#REF!</v>
      </c>
      <c r="F40" s="21" t="e">
        <f>VLOOKUP($B40,#REF!,MATCH(IFERROR(VLOOKUP(F$1,对应字段!$A:$B,2,0),F$1),#REF!,0),0)</f>
        <v>#REF!</v>
      </c>
      <c r="G40" s="21" t="e">
        <f>VLOOKUP($B40,#REF!,MATCH(IFERROR(VLOOKUP(G$1,对应字段!$A:$B,2,0),G$1),#REF!,0),0)</f>
        <v>#REF!</v>
      </c>
      <c r="H40" s="21" t="e">
        <f>VLOOKUP($B40,#REF!,MATCH(IFERROR(VLOOKUP(H$1,对应字段!$A:$B,2,0),H$1),#REF!,0),0)</f>
        <v>#REF!</v>
      </c>
      <c r="I40" s="21" t="e">
        <f>VLOOKUP($B40,#REF!,MATCH(IFERROR(VLOOKUP(I$1,对应字段!$A:$B,2,0),I$1),#REF!,0),0)</f>
        <v>#REF!</v>
      </c>
    </row>
    <row r="41" ht="27" customHeight="1" spans="1:9">
      <c r="A41" s="21">
        <f>COUNTIF(I$2:I41,I41)</f>
        <v>40</v>
      </c>
      <c r="B41" s="21" t="s">
        <v>1299</v>
      </c>
      <c r="C41" s="26" t="e">
        <f>VLOOKUP($B41,#REF!,MATCH(IFERROR(VLOOKUP(C$1,对应字段!$A:$B,2,0),C$1),#REF!,0),0)</f>
        <v>#REF!</v>
      </c>
      <c r="D41" s="21" t="e">
        <f>IF(VLOOKUP($B41,#REF!,MATCH(IFERROR(VLOOKUP(D$1,对应字段!$A:$B,2,0),D$1),#REF!,0),0)="1","男","女")</f>
        <v>#REF!</v>
      </c>
      <c r="E41" s="21" t="e">
        <f>VLOOKUP($B41,#REF!,MATCH(IFERROR(VLOOKUP(E$1,对应字段!$A:$B,2,0),E$1),#REF!,0),0)</f>
        <v>#REF!</v>
      </c>
      <c r="F41" s="21" t="e">
        <f>VLOOKUP($B41,#REF!,MATCH(IFERROR(VLOOKUP(F$1,对应字段!$A:$B,2,0),F$1),#REF!,0),0)</f>
        <v>#REF!</v>
      </c>
      <c r="G41" s="21" t="e">
        <f>VLOOKUP($B41,#REF!,MATCH(IFERROR(VLOOKUP(G$1,对应字段!$A:$B,2,0),G$1),#REF!,0),0)</f>
        <v>#REF!</v>
      </c>
      <c r="H41" s="21" t="e">
        <f>VLOOKUP($B41,#REF!,MATCH(IFERROR(VLOOKUP(H$1,对应字段!$A:$B,2,0),H$1),#REF!,0),0)</f>
        <v>#REF!</v>
      </c>
      <c r="I41" s="21" t="e">
        <f>VLOOKUP($B41,#REF!,MATCH(IFERROR(VLOOKUP(I$1,对应字段!$A:$B,2,0),I$1),#REF!,0),0)</f>
        <v>#REF!</v>
      </c>
    </row>
    <row r="42" ht="27" customHeight="1" spans="1:9">
      <c r="A42" s="21">
        <f>COUNTIF(I$2:I42,I42)</f>
        <v>41</v>
      </c>
      <c r="B42" s="21" t="s">
        <v>1329</v>
      </c>
      <c r="C42" s="26" t="e">
        <f>VLOOKUP($B42,#REF!,MATCH(IFERROR(VLOOKUP(C$1,对应字段!$A:$B,2,0),C$1),#REF!,0),0)</f>
        <v>#REF!</v>
      </c>
      <c r="D42" s="21" t="e">
        <f>IF(VLOOKUP($B42,#REF!,MATCH(IFERROR(VLOOKUP(D$1,对应字段!$A:$B,2,0),D$1),#REF!,0),0)="1","男","女")</f>
        <v>#REF!</v>
      </c>
      <c r="E42" s="21" t="e">
        <f>VLOOKUP($B42,#REF!,MATCH(IFERROR(VLOOKUP(E$1,对应字段!$A:$B,2,0),E$1),#REF!,0),0)</f>
        <v>#REF!</v>
      </c>
      <c r="F42" s="21" t="e">
        <f>VLOOKUP($B42,#REF!,MATCH(IFERROR(VLOOKUP(F$1,对应字段!$A:$B,2,0),F$1),#REF!,0),0)</f>
        <v>#REF!</v>
      </c>
      <c r="G42" s="21" t="e">
        <f>VLOOKUP($B42,#REF!,MATCH(IFERROR(VLOOKUP(G$1,对应字段!$A:$B,2,0),G$1),#REF!,0),0)</f>
        <v>#REF!</v>
      </c>
      <c r="H42" s="21" t="e">
        <f>VLOOKUP($B42,#REF!,MATCH(IFERROR(VLOOKUP(H$1,对应字段!$A:$B,2,0),H$1),#REF!,0),0)</f>
        <v>#REF!</v>
      </c>
      <c r="I42" s="21" t="e">
        <f>VLOOKUP($B42,#REF!,MATCH(IFERROR(VLOOKUP(I$1,对应字段!$A:$B,2,0),I$1),#REF!,0),0)</f>
        <v>#REF!</v>
      </c>
    </row>
    <row r="43" ht="27" customHeight="1" spans="1:9">
      <c r="A43" s="21">
        <f>COUNTIF(I$2:I43,I43)</f>
        <v>42</v>
      </c>
      <c r="B43" s="21" t="s">
        <v>1354</v>
      </c>
      <c r="C43" s="26" t="e">
        <f>VLOOKUP($B43,#REF!,MATCH(IFERROR(VLOOKUP(C$1,对应字段!$A:$B,2,0),C$1),#REF!,0),0)</f>
        <v>#REF!</v>
      </c>
      <c r="D43" s="21" t="e">
        <f>IF(VLOOKUP($B43,#REF!,MATCH(IFERROR(VLOOKUP(D$1,对应字段!$A:$B,2,0),D$1),#REF!,0),0)="1","男","女")</f>
        <v>#REF!</v>
      </c>
      <c r="E43" s="21" t="e">
        <f>VLOOKUP($B43,#REF!,MATCH(IFERROR(VLOOKUP(E$1,对应字段!$A:$B,2,0),E$1),#REF!,0),0)</f>
        <v>#REF!</v>
      </c>
      <c r="F43" s="21" t="e">
        <f>VLOOKUP($B43,#REF!,MATCH(IFERROR(VLOOKUP(F$1,对应字段!$A:$B,2,0),F$1),#REF!,0),0)</f>
        <v>#REF!</v>
      </c>
      <c r="G43" s="21" t="e">
        <f>VLOOKUP($B43,#REF!,MATCH(IFERROR(VLOOKUP(G$1,对应字段!$A:$B,2,0),G$1),#REF!,0),0)</f>
        <v>#REF!</v>
      </c>
      <c r="H43" s="21" t="e">
        <f>VLOOKUP($B43,#REF!,MATCH(IFERROR(VLOOKUP(H$1,对应字段!$A:$B,2,0),H$1),#REF!,0),0)</f>
        <v>#REF!</v>
      </c>
      <c r="I43" s="21" t="e">
        <f>VLOOKUP($B43,#REF!,MATCH(IFERROR(VLOOKUP(I$1,对应字段!$A:$B,2,0),I$1),#REF!,0),0)</f>
        <v>#REF!</v>
      </c>
    </row>
    <row r="44" ht="27" customHeight="1" spans="1:9">
      <c r="A44" s="21">
        <f>COUNTIF(I$2:I44,I44)</f>
        <v>43</v>
      </c>
      <c r="B44" s="21" t="s">
        <v>1385</v>
      </c>
      <c r="C44" s="26" t="e">
        <f>VLOOKUP($B44,#REF!,MATCH(IFERROR(VLOOKUP(C$1,对应字段!$A:$B,2,0),C$1),#REF!,0),0)</f>
        <v>#REF!</v>
      </c>
      <c r="D44" s="21" t="e">
        <f>IF(VLOOKUP($B44,#REF!,MATCH(IFERROR(VLOOKUP(D$1,对应字段!$A:$B,2,0),D$1),#REF!,0),0)="1","男","女")</f>
        <v>#REF!</v>
      </c>
      <c r="E44" s="21" t="e">
        <f>VLOOKUP($B44,#REF!,MATCH(IFERROR(VLOOKUP(E$1,对应字段!$A:$B,2,0),E$1),#REF!,0),0)</f>
        <v>#REF!</v>
      </c>
      <c r="F44" s="21" t="e">
        <f>VLOOKUP($B44,#REF!,MATCH(IFERROR(VLOOKUP(F$1,对应字段!$A:$B,2,0),F$1),#REF!,0),0)</f>
        <v>#REF!</v>
      </c>
      <c r="G44" s="21" t="e">
        <f>VLOOKUP($B44,#REF!,MATCH(IFERROR(VLOOKUP(G$1,对应字段!$A:$B,2,0),G$1),#REF!,0),0)</f>
        <v>#REF!</v>
      </c>
      <c r="H44" s="21" t="e">
        <f>VLOOKUP($B44,#REF!,MATCH(IFERROR(VLOOKUP(H$1,对应字段!$A:$B,2,0),H$1),#REF!,0),0)</f>
        <v>#REF!</v>
      </c>
      <c r="I44" s="21" t="e">
        <f>VLOOKUP($B44,#REF!,MATCH(IFERROR(VLOOKUP(I$1,对应字段!$A:$B,2,0),I$1),#REF!,0),0)</f>
        <v>#REF!</v>
      </c>
    </row>
    <row r="45" ht="27" customHeight="1" spans="1:9">
      <c r="A45" s="21">
        <f>COUNTIF(I$2:I45,I45)</f>
        <v>44</v>
      </c>
      <c r="B45" s="21" t="s">
        <v>1409</v>
      </c>
      <c r="C45" s="26" t="e">
        <f>VLOOKUP($B45,#REF!,MATCH(IFERROR(VLOOKUP(C$1,对应字段!$A:$B,2,0),C$1),#REF!,0),0)</f>
        <v>#REF!</v>
      </c>
      <c r="D45" s="21" t="e">
        <f>IF(VLOOKUP($B45,#REF!,MATCH(IFERROR(VLOOKUP(D$1,对应字段!$A:$B,2,0),D$1),#REF!,0),0)="1","男","女")</f>
        <v>#REF!</v>
      </c>
      <c r="E45" s="21" t="e">
        <f>VLOOKUP($B45,#REF!,MATCH(IFERROR(VLOOKUP(E$1,对应字段!$A:$B,2,0),E$1),#REF!,0),0)</f>
        <v>#REF!</v>
      </c>
      <c r="F45" s="21" t="e">
        <f>VLOOKUP($B45,#REF!,MATCH(IFERROR(VLOOKUP(F$1,对应字段!$A:$B,2,0),F$1),#REF!,0),0)</f>
        <v>#REF!</v>
      </c>
      <c r="G45" s="21" t="e">
        <f>VLOOKUP($B45,#REF!,MATCH(IFERROR(VLOOKUP(G$1,对应字段!$A:$B,2,0),G$1),#REF!,0),0)</f>
        <v>#REF!</v>
      </c>
      <c r="H45" s="21" t="e">
        <f>VLOOKUP($B45,#REF!,MATCH(IFERROR(VLOOKUP(H$1,对应字段!$A:$B,2,0),H$1),#REF!,0),0)</f>
        <v>#REF!</v>
      </c>
      <c r="I45" s="21" t="e">
        <f>VLOOKUP($B45,#REF!,MATCH(IFERROR(VLOOKUP(I$1,对应字段!$A:$B,2,0),I$1),#REF!,0),0)</f>
        <v>#REF!</v>
      </c>
    </row>
    <row r="46" ht="27" customHeight="1" spans="1:9">
      <c r="A46" s="21">
        <f>COUNTIF(I$2:I46,I46)</f>
        <v>45</v>
      </c>
      <c r="B46" s="21" t="s">
        <v>1439</v>
      </c>
      <c r="C46" s="26" t="e">
        <f>VLOOKUP($B46,#REF!,MATCH(IFERROR(VLOOKUP(C$1,对应字段!$A:$B,2,0),C$1),#REF!,0),0)</f>
        <v>#REF!</v>
      </c>
      <c r="D46" s="21" t="e">
        <f>IF(VLOOKUP($B46,#REF!,MATCH(IFERROR(VLOOKUP(D$1,对应字段!$A:$B,2,0),D$1),#REF!,0),0)="1","男","女")</f>
        <v>#REF!</v>
      </c>
      <c r="E46" s="21" t="e">
        <f>VLOOKUP($B46,#REF!,MATCH(IFERROR(VLOOKUP(E$1,对应字段!$A:$B,2,0),E$1),#REF!,0),0)</f>
        <v>#REF!</v>
      </c>
      <c r="F46" s="21" t="e">
        <f>VLOOKUP($B46,#REF!,MATCH(IFERROR(VLOOKUP(F$1,对应字段!$A:$B,2,0),F$1),#REF!,0),0)</f>
        <v>#REF!</v>
      </c>
      <c r="G46" s="21" t="e">
        <f>VLOOKUP($B46,#REF!,MATCH(IFERROR(VLOOKUP(G$1,对应字段!$A:$B,2,0),G$1),#REF!,0),0)</f>
        <v>#REF!</v>
      </c>
      <c r="H46" s="21" t="e">
        <f>VLOOKUP($B46,#REF!,MATCH(IFERROR(VLOOKUP(H$1,对应字段!$A:$B,2,0),H$1),#REF!,0),0)</f>
        <v>#REF!</v>
      </c>
      <c r="I46" s="21" t="e">
        <f>VLOOKUP($B46,#REF!,MATCH(IFERROR(VLOOKUP(I$1,对应字段!$A:$B,2,0),I$1),#REF!,0),0)</f>
        <v>#REF!</v>
      </c>
    </row>
    <row r="47" ht="27" customHeight="1" spans="1:9">
      <c r="A47" s="21">
        <f>COUNTIF(I$2:I47,I47)</f>
        <v>46</v>
      </c>
      <c r="B47" s="21" t="s">
        <v>1464</v>
      </c>
      <c r="C47" s="26" t="e">
        <f>VLOOKUP($B47,#REF!,MATCH(IFERROR(VLOOKUP(C$1,对应字段!$A:$B,2,0),C$1),#REF!,0),0)</f>
        <v>#REF!</v>
      </c>
      <c r="D47" s="21" t="e">
        <f>IF(VLOOKUP($B47,#REF!,MATCH(IFERROR(VLOOKUP(D$1,对应字段!$A:$B,2,0),D$1),#REF!,0),0)="1","男","女")</f>
        <v>#REF!</v>
      </c>
      <c r="E47" s="21" t="e">
        <f>VLOOKUP($B47,#REF!,MATCH(IFERROR(VLOOKUP(E$1,对应字段!$A:$B,2,0),E$1),#REF!,0),0)</f>
        <v>#REF!</v>
      </c>
      <c r="F47" s="21" t="e">
        <f>VLOOKUP($B47,#REF!,MATCH(IFERROR(VLOOKUP(F$1,对应字段!$A:$B,2,0),F$1),#REF!,0),0)</f>
        <v>#REF!</v>
      </c>
      <c r="G47" s="21" t="e">
        <f>VLOOKUP($B47,#REF!,MATCH(IFERROR(VLOOKUP(G$1,对应字段!$A:$B,2,0),G$1),#REF!,0),0)</f>
        <v>#REF!</v>
      </c>
      <c r="H47" s="21" t="e">
        <f>VLOOKUP($B47,#REF!,MATCH(IFERROR(VLOOKUP(H$1,对应字段!$A:$B,2,0),H$1),#REF!,0),0)</f>
        <v>#REF!</v>
      </c>
      <c r="I47" s="21" t="e">
        <f>VLOOKUP($B47,#REF!,MATCH(IFERROR(VLOOKUP(I$1,对应字段!$A:$B,2,0),I$1),#REF!,0),0)</f>
        <v>#REF!</v>
      </c>
    </row>
    <row r="48" ht="27" customHeight="1" spans="1:9">
      <c r="A48" s="21">
        <f>COUNTIF(I$2:I48,I48)</f>
        <v>47</v>
      </c>
      <c r="B48" s="21" t="s">
        <v>1496</v>
      </c>
      <c r="C48" s="26" t="e">
        <f>VLOOKUP($B48,#REF!,MATCH(IFERROR(VLOOKUP(C$1,对应字段!$A:$B,2,0),C$1),#REF!,0),0)</f>
        <v>#REF!</v>
      </c>
      <c r="D48" s="21" t="e">
        <f>IF(VLOOKUP($B48,#REF!,MATCH(IFERROR(VLOOKUP(D$1,对应字段!$A:$B,2,0),D$1),#REF!,0),0)="1","男","女")</f>
        <v>#REF!</v>
      </c>
      <c r="E48" s="21" t="e">
        <f>VLOOKUP($B48,#REF!,MATCH(IFERROR(VLOOKUP(E$1,对应字段!$A:$B,2,0),E$1),#REF!,0),0)</f>
        <v>#REF!</v>
      </c>
      <c r="F48" s="21" t="e">
        <f>VLOOKUP($B48,#REF!,MATCH(IFERROR(VLOOKUP(F$1,对应字段!$A:$B,2,0),F$1),#REF!,0),0)</f>
        <v>#REF!</v>
      </c>
      <c r="G48" s="21" t="e">
        <f>VLOOKUP($B48,#REF!,MATCH(IFERROR(VLOOKUP(G$1,对应字段!$A:$B,2,0),G$1),#REF!,0),0)</f>
        <v>#REF!</v>
      </c>
      <c r="H48" s="21" t="e">
        <f>VLOOKUP($B48,#REF!,MATCH(IFERROR(VLOOKUP(H$1,对应字段!$A:$B,2,0),H$1),#REF!,0),0)</f>
        <v>#REF!</v>
      </c>
      <c r="I48" s="21" t="e">
        <f>VLOOKUP($B48,#REF!,MATCH(IFERROR(VLOOKUP(I$1,对应字段!$A:$B,2,0),I$1),#REF!,0),0)</f>
        <v>#REF!</v>
      </c>
    </row>
    <row r="49" ht="27" customHeight="1" spans="1:9">
      <c r="A49" s="21">
        <f>COUNTIF(I$2:I49,I49)</f>
        <v>48</v>
      </c>
      <c r="B49" s="21" t="s">
        <v>1525</v>
      </c>
      <c r="C49" s="26" t="e">
        <f>VLOOKUP($B49,#REF!,MATCH(IFERROR(VLOOKUP(C$1,对应字段!$A:$B,2,0),C$1),#REF!,0),0)</f>
        <v>#REF!</v>
      </c>
      <c r="D49" s="21" t="e">
        <f>IF(VLOOKUP($B49,#REF!,MATCH(IFERROR(VLOOKUP(D$1,对应字段!$A:$B,2,0),D$1),#REF!,0),0)="1","男","女")</f>
        <v>#REF!</v>
      </c>
      <c r="E49" s="21" t="e">
        <f>VLOOKUP($B49,#REF!,MATCH(IFERROR(VLOOKUP(E$1,对应字段!$A:$B,2,0),E$1),#REF!,0),0)</f>
        <v>#REF!</v>
      </c>
      <c r="F49" s="21" t="e">
        <f>VLOOKUP($B49,#REF!,MATCH(IFERROR(VLOOKUP(F$1,对应字段!$A:$B,2,0),F$1),#REF!,0),0)</f>
        <v>#REF!</v>
      </c>
      <c r="G49" s="21" t="e">
        <f>VLOOKUP($B49,#REF!,MATCH(IFERROR(VLOOKUP(G$1,对应字段!$A:$B,2,0),G$1),#REF!,0),0)</f>
        <v>#REF!</v>
      </c>
      <c r="H49" s="21" t="e">
        <f>VLOOKUP($B49,#REF!,MATCH(IFERROR(VLOOKUP(H$1,对应字段!$A:$B,2,0),H$1),#REF!,0),0)</f>
        <v>#REF!</v>
      </c>
      <c r="I49" s="21" t="e">
        <f>VLOOKUP($B49,#REF!,MATCH(IFERROR(VLOOKUP(I$1,对应字段!$A:$B,2,0),I$1),#REF!,0),0)</f>
        <v>#REF!</v>
      </c>
    </row>
    <row r="50" ht="27" customHeight="1" spans="1:9">
      <c r="A50" s="21">
        <f>COUNTIF(I$2:I50,I50)</f>
        <v>49</v>
      </c>
      <c r="B50" s="21" t="s">
        <v>1548</v>
      </c>
      <c r="C50" s="26" t="e">
        <f>VLOOKUP($B50,#REF!,MATCH(IFERROR(VLOOKUP(C$1,对应字段!$A:$B,2,0),C$1),#REF!,0),0)</f>
        <v>#REF!</v>
      </c>
      <c r="D50" s="21" t="e">
        <f>IF(VLOOKUP($B50,#REF!,MATCH(IFERROR(VLOOKUP(D$1,对应字段!$A:$B,2,0),D$1),#REF!,0),0)="1","男","女")</f>
        <v>#REF!</v>
      </c>
      <c r="E50" s="21" t="e">
        <f>VLOOKUP($B50,#REF!,MATCH(IFERROR(VLOOKUP(E$1,对应字段!$A:$B,2,0),E$1),#REF!,0),0)</f>
        <v>#REF!</v>
      </c>
      <c r="F50" s="21" t="e">
        <f>VLOOKUP($B50,#REF!,MATCH(IFERROR(VLOOKUP(F$1,对应字段!$A:$B,2,0),F$1),#REF!,0),0)</f>
        <v>#REF!</v>
      </c>
      <c r="G50" s="21" t="e">
        <f>VLOOKUP($B50,#REF!,MATCH(IFERROR(VLOOKUP(G$1,对应字段!$A:$B,2,0),G$1),#REF!,0),0)</f>
        <v>#REF!</v>
      </c>
      <c r="H50" s="21" t="e">
        <f>VLOOKUP($B50,#REF!,MATCH(IFERROR(VLOOKUP(H$1,对应字段!$A:$B,2,0),H$1),#REF!,0),0)</f>
        <v>#REF!</v>
      </c>
      <c r="I50" s="21" t="e">
        <f>VLOOKUP($B50,#REF!,MATCH(IFERROR(VLOOKUP(I$1,对应字段!$A:$B,2,0),I$1),#REF!,0),0)</f>
        <v>#REF!</v>
      </c>
    </row>
    <row r="51" ht="27" customHeight="1" spans="1:9">
      <c r="A51" s="21">
        <f>COUNTIF(I$2:I51,I51)</f>
        <v>50</v>
      </c>
      <c r="B51" s="21" t="s">
        <v>1572</v>
      </c>
      <c r="C51" s="26" t="e">
        <f>VLOOKUP($B51,#REF!,MATCH(IFERROR(VLOOKUP(C$1,对应字段!$A:$B,2,0),C$1),#REF!,0),0)</f>
        <v>#REF!</v>
      </c>
      <c r="D51" s="21" t="e">
        <f>IF(VLOOKUP($B51,#REF!,MATCH(IFERROR(VLOOKUP(D$1,对应字段!$A:$B,2,0),D$1),#REF!,0),0)="1","男","女")</f>
        <v>#REF!</v>
      </c>
      <c r="E51" s="21" t="e">
        <f>VLOOKUP($B51,#REF!,MATCH(IFERROR(VLOOKUP(E$1,对应字段!$A:$B,2,0),E$1),#REF!,0),0)</f>
        <v>#REF!</v>
      </c>
      <c r="F51" s="21" t="e">
        <f>VLOOKUP($B51,#REF!,MATCH(IFERROR(VLOOKUP(F$1,对应字段!$A:$B,2,0),F$1),#REF!,0),0)</f>
        <v>#REF!</v>
      </c>
      <c r="G51" s="21" t="e">
        <f>VLOOKUP($B51,#REF!,MATCH(IFERROR(VLOOKUP(G$1,对应字段!$A:$B,2,0),G$1),#REF!,0),0)</f>
        <v>#REF!</v>
      </c>
      <c r="H51" s="21" t="e">
        <f>VLOOKUP($B51,#REF!,MATCH(IFERROR(VLOOKUP(H$1,对应字段!$A:$B,2,0),H$1),#REF!,0),0)</f>
        <v>#REF!</v>
      </c>
      <c r="I51" s="21" t="e">
        <f>VLOOKUP($B51,#REF!,MATCH(IFERROR(VLOOKUP(I$1,对应字段!$A:$B,2,0),I$1),#REF!,0),0)</f>
        <v>#REF!</v>
      </c>
    </row>
    <row r="52" ht="27" customHeight="1" spans="1:9">
      <c r="A52" s="21">
        <f>COUNTIF(I$2:I52,I52)</f>
        <v>51</v>
      </c>
      <c r="B52" s="21" t="s">
        <v>1589</v>
      </c>
      <c r="C52" s="26" t="e">
        <f>VLOOKUP($B52,#REF!,MATCH(IFERROR(VLOOKUP(C$1,对应字段!$A:$B,2,0),C$1),#REF!,0),0)</f>
        <v>#REF!</v>
      </c>
      <c r="D52" s="21" t="e">
        <f>IF(VLOOKUP($B52,#REF!,MATCH(IFERROR(VLOOKUP(D$1,对应字段!$A:$B,2,0),D$1),#REF!,0),0)="1","男","女")</f>
        <v>#REF!</v>
      </c>
      <c r="E52" s="21" t="e">
        <f>VLOOKUP($B52,#REF!,MATCH(IFERROR(VLOOKUP(E$1,对应字段!$A:$B,2,0),E$1),#REF!,0),0)</f>
        <v>#REF!</v>
      </c>
      <c r="F52" s="21" t="e">
        <f>VLOOKUP($B52,#REF!,MATCH(IFERROR(VLOOKUP(F$1,对应字段!$A:$B,2,0),F$1),#REF!,0),0)</f>
        <v>#REF!</v>
      </c>
      <c r="G52" s="21" t="e">
        <f>VLOOKUP($B52,#REF!,MATCH(IFERROR(VLOOKUP(G$1,对应字段!$A:$B,2,0),G$1),#REF!,0),0)</f>
        <v>#REF!</v>
      </c>
      <c r="H52" s="21" t="e">
        <f>VLOOKUP($B52,#REF!,MATCH(IFERROR(VLOOKUP(H$1,对应字段!$A:$B,2,0),H$1),#REF!,0),0)</f>
        <v>#REF!</v>
      </c>
      <c r="I52" s="21" t="e">
        <f>VLOOKUP($B52,#REF!,MATCH(IFERROR(VLOOKUP(I$1,对应字段!$A:$B,2,0),I$1),#REF!,0),0)</f>
        <v>#REF!</v>
      </c>
    </row>
    <row r="53" ht="27" customHeight="1" spans="1:9">
      <c r="A53" s="21">
        <f>COUNTIF(I$2:I53,I53)</f>
        <v>52</v>
      </c>
      <c r="B53" s="21" t="s">
        <v>1612</v>
      </c>
      <c r="C53" s="26" t="e">
        <f>VLOOKUP($B53,#REF!,MATCH(IFERROR(VLOOKUP(C$1,对应字段!$A:$B,2,0),C$1),#REF!,0),0)</f>
        <v>#REF!</v>
      </c>
      <c r="D53" s="21" t="e">
        <f>IF(VLOOKUP($B53,#REF!,MATCH(IFERROR(VLOOKUP(D$1,对应字段!$A:$B,2,0),D$1),#REF!,0),0)="1","男","女")</f>
        <v>#REF!</v>
      </c>
      <c r="E53" s="21" t="e">
        <f>VLOOKUP($B53,#REF!,MATCH(IFERROR(VLOOKUP(E$1,对应字段!$A:$B,2,0),E$1),#REF!,0),0)</f>
        <v>#REF!</v>
      </c>
      <c r="F53" s="21" t="e">
        <f>VLOOKUP($B53,#REF!,MATCH(IFERROR(VLOOKUP(F$1,对应字段!$A:$B,2,0),F$1),#REF!,0),0)</f>
        <v>#REF!</v>
      </c>
      <c r="G53" s="21" t="e">
        <f>VLOOKUP($B53,#REF!,MATCH(IFERROR(VLOOKUP(G$1,对应字段!$A:$B,2,0),G$1),#REF!,0),0)</f>
        <v>#REF!</v>
      </c>
      <c r="H53" s="21" t="e">
        <f>VLOOKUP($B53,#REF!,MATCH(IFERROR(VLOOKUP(H$1,对应字段!$A:$B,2,0),H$1),#REF!,0),0)</f>
        <v>#REF!</v>
      </c>
      <c r="I53" s="21" t="e">
        <f>VLOOKUP($B53,#REF!,MATCH(IFERROR(VLOOKUP(I$1,对应字段!$A:$B,2,0),I$1),#REF!,0),0)</f>
        <v>#REF!</v>
      </c>
    </row>
    <row r="54" ht="27" customHeight="1" spans="1:9">
      <c r="A54" s="21">
        <f>COUNTIF(I$2:I54,I54)</f>
        <v>53</v>
      </c>
      <c r="B54" s="21" t="s">
        <v>1641</v>
      </c>
      <c r="C54" s="26" t="e">
        <f>VLOOKUP($B54,#REF!,MATCH(IFERROR(VLOOKUP(C$1,对应字段!$A:$B,2,0),C$1),#REF!,0),0)</f>
        <v>#REF!</v>
      </c>
      <c r="D54" s="21" t="e">
        <f>IF(VLOOKUP($B54,#REF!,MATCH(IFERROR(VLOOKUP(D$1,对应字段!$A:$B,2,0),D$1),#REF!,0),0)="1","男","女")</f>
        <v>#REF!</v>
      </c>
      <c r="E54" s="21" t="e">
        <f>VLOOKUP($B54,#REF!,MATCH(IFERROR(VLOOKUP(E$1,对应字段!$A:$B,2,0),E$1),#REF!,0),0)</f>
        <v>#REF!</v>
      </c>
      <c r="F54" s="21" t="e">
        <f>VLOOKUP($B54,#REF!,MATCH(IFERROR(VLOOKUP(F$1,对应字段!$A:$B,2,0),F$1),#REF!,0),0)</f>
        <v>#REF!</v>
      </c>
      <c r="G54" s="21" t="e">
        <f>VLOOKUP($B54,#REF!,MATCH(IFERROR(VLOOKUP(G$1,对应字段!$A:$B,2,0),G$1),#REF!,0),0)</f>
        <v>#REF!</v>
      </c>
      <c r="H54" s="21" t="e">
        <f>VLOOKUP($B54,#REF!,MATCH(IFERROR(VLOOKUP(H$1,对应字段!$A:$B,2,0),H$1),#REF!,0),0)</f>
        <v>#REF!</v>
      </c>
      <c r="I54" s="21" t="e">
        <f>VLOOKUP($B54,#REF!,MATCH(IFERROR(VLOOKUP(I$1,对应字段!$A:$B,2,0),I$1),#REF!,0),0)</f>
        <v>#REF!</v>
      </c>
    </row>
    <row r="55" ht="27" customHeight="1" spans="1:9">
      <c r="A55" s="21">
        <f>COUNTIF(I$2:I55,I55)</f>
        <v>54</v>
      </c>
      <c r="B55" s="21" t="s">
        <v>1667</v>
      </c>
      <c r="C55" s="26" t="e">
        <f>VLOOKUP($B55,#REF!,MATCH(IFERROR(VLOOKUP(C$1,对应字段!$A:$B,2,0),C$1),#REF!,0),0)</f>
        <v>#REF!</v>
      </c>
      <c r="D55" s="21" t="e">
        <f>IF(VLOOKUP($B55,#REF!,MATCH(IFERROR(VLOOKUP(D$1,对应字段!$A:$B,2,0),D$1),#REF!,0),0)="1","男","女")</f>
        <v>#REF!</v>
      </c>
      <c r="E55" s="21" t="e">
        <f>VLOOKUP($B55,#REF!,MATCH(IFERROR(VLOOKUP(E$1,对应字段!$A:$B,2,0),E$1),#REF!,0),0)</f>
        <v>#REF!</v>
      </c>
      <c r="F55" s="21" t="e">
        <f>VLOOKUP($B55,#REF!,MATCH(IFERROR(VLOOKUP(F$1,对应字段!$A:$B,2,0),F$1),#REF!,0),0)</f>
        <v>#REF!</v>
      </c>
      <c r="G55" s="21" t="e">
        <f>VLOOKUP($B55,#REF!,MATCH(IFERROR(VLOOKUP(G$1,对应字段!$A:$B,2,0),G$1),#REF!,0),0)</f>
        <v>#REF!</v>
      </c>
      <c r="H55" s="21" t="e">
        <f>VLOOKUP($B55,#REF!,MATCH(IFERROR(VLOOKUP(H$1,对应字段!$A:$B,2,0),H$1),#REF!,0),0)</f>
        <v>#REF!</v>
      </c>
      <c r="I55" s="21" t="e">
        <f>VLOOKUP($B55,#REF!,MATCH(IFERROR(VLOOKUP(I$1,对应字段!$A:$B,2,0),I$1),#REF!,0),0)</f>
        <v>#REF!</v>
      </c>
    </row>
    <row r="56" ht="27" customHeight="1" spans="1:9">
      <c r="A56" s="21">
        <f>COUNTIF(I$2:I56,I56)</f>
        <v>55</v>
      </c>
      <c r="B56" s="21" t="s">
        <v>1691</v>
      </c>
      <c r="C56" s="26" t="e">
        <f>VLOOKUP($B56,#REF!,MATCH(IFERROR(VLOOKUP(C$1,对应字段!$A:$B,2,0),C$1),#REF!,0),0)</f>
        <v>#REF!</v>
      </c>
      <c r="D56" s="21" t="e">
        <f>IF(VLOOKUP($B56,#REF!,MATCH(IFERROR(VLOOKUP(D$1,对应字段!$A:$B,2,0),D$1),#REF!,0),0)="1","男","女")</f>
        <v>#REF!</v>
      </c>
      <c r="E56" s="21" t="e">
        <f>VLOOKUP($B56,#REF!,MATCH(IFERROR(VLOOKUP(E$1,对应字段!$A:$B,2,0),E$1),#REF!,0),0)</f>
        <v>#REF!</v>
      </c>
      <c r="F56" s="21" t="e">
        <f>VLOOKUP($B56,#REF!,MATCH(IFERROR(VLOOKUP(F$1,对应字段!$A:$B,2,0),F$1),#REF!,0),0)</f>
        <v>#REF!</v>
      </c>
      <c r="G56" s="21" t="e">
        <f>VLOOKUP($B56,#REF!,MATCH(IFERROR(VLOOKUP(G$1,对应字段!$A:$B,2,0),G$1),#REF!,0),0)</f>
        <v>#REF!</v>
      </c>
      <c r="H56" s="21" t="e">
        <f>VLOOKUP($B56,#REF!,MATCH(IFERROR(VLOOKUP(H$1,对应字段!$A:$B,2,0),H$1),#REF!,0),0)</f>
        <v>#REF!</v>
      </c>
      <c r="I56" s="21" t="e">
        <f>VLOOKUP($B56,#REF!,MATCH(IFERROR(VLOOKUP(I$1,对应字段!$A:$B,2,0),I$1),#REF!,0),0)</f>
        <v>#REF!</v>
      </c>
    </row>
    <row r="57" ht="27" customHeight="1" spans="1:9">
      <c r="A57" s="21">
        <f>COUNTIF(I$2:I57,I57)</f>
        <v>56</v>
      </c>
      <c r="B57" s="21" t="s">
        <v>1711</v>
      </c>
      <c r="C57" s="26" t="e">
        <f>VLOOKUP($B57,#REF!,MATCH(IFERROR(VLOOKUP(C$1,对应字段!$A:$B,2,0),C$1),#REF!,0),0)</f>
        <v>#REF!</v>
      </c>
      <c r="D57" s="21" t="e">
        <f>IF(VLOOKUP($B57,#REF!,MATCH(IFERROR(VLOOKUP(D$1,对应字段!$A:$B,2,0),D$1),#REF!,0),0)="1","男","女")</f>
        <v>#REF!</v>
      </c>
      <c r="E57" s="21" t="e">
        <f>VLOOKUP($B57,#REF!,MATCH(IFERROR(VLOOKUP(E$1,对应字段!$A:$B,2,0),E$1),#REF!,0),0)</f>
        <v>#REF!</v>
      </c>
      <c r="F57" s="21" t="e">
        <f>VLOOKUP($B57,#REF!,MATCH(IFERROR(VLOOKUP(F$1,对应字段!$A:$B,2,0),F$1),#REF!,0),0)</f>
        <v>#REF!</v>
      </c>
      <c r="G57" s="21" t="e">
        <f>VLOOKUP($B57,#REF!,MATCH(IFERROR(VLOOKUP(G$1,对应字段!$A:$B,2,0),G$1),#REF!,0),0)</f>
        <v>#REF!</v>
      </c>
      <c r="H57" s="21" t="e">
        <f>VLOOKUP($B57,#REF!,MATCH(IFERROR(VLOOKUP(H$1,对应字段!$A:$B,2,0),H$1),#REF!,0),0)</f>
        <v>#REF!</v>
      </c>
      <c r="I57" s="21" t="e">
        <f>VLOOKUP($B57,#REF!,MATCH(IFERROR(VLOOKUP(I$1,对应字段!$A:$B,2,0),I$1),#REF!,0),0)</f>
        <v>#REF!</v>
      </c>
    </row>
    <row r="58" ht="27" customHeight="1" spans="1:9">
      <c r="A58" s="21">
        <f>COUNTIF(I$2:I58,I58)</f>
        <v>57</v>
      </c>
      <c r="B58" s="21" t="s">
        <v>1733</v>
      </c>
      <c r="C58" s="26" t="e">
        <f>VLOOKUP($B58,#REF!,MATCH(IFERROR(VLOOKUP(C$1,对应字段!$A:$B,2,0),C$1),#REF!,0),0)</f>
        <v>#REF!</v>
      </c>
      <c r="D58" s="21" t="e">
        <f>IF(VLOOKUP($B58,#REF!,MATCH(IFERROR(VLOOKUP(D$1,对应字段!$A:$B,2,0),D$1),#REF!,0),0)="1","男","女")</f>
        <v>#REF!</v>
      </c>
      <c r="E58" s="21" t="e">
        <f>VLOOKUP($B58,#REF!,MATCH(IFERROR(VLOOKUP(E$1,对应字段!$A:$B,2,0),E$1),#REF!,0),0)</f>
        <v>#REF!</v>
      </c>
      <c r="F58" s="21" t="e">
        <f>VLOOKUP($B58,#REF!,MATCH(IFERROR(VLOOKUP(F$1,对应字段!$A:$B,2,0),F$1),#REF!,0),0)</f>
        <v>#REF!</v>
      </c>
      <c r="G58" s="21" t="e">
        <f>VLOOKUP($B58,#REF!,MATCH(IFERROR(VLOOKUP(G$1,对应字段!$A:$B,2,0),G$1),#REF!,0),0)</f>
        <v>#REF!</v>
      </c>
      <c r="H58" s="21" t="e">
        <f>VLOOKUP($B58,#REF!,MATCH(IFERROR(VLOOKUP(H$1,对应字段!$A:$B,2,0),H$1),#REF!,0),0)</f>
        <v>#REF!</v>
      </c>
      <c r="I58" s="21" t="e">
        <f>VLOOKUP($B58,#REF!,MATCH(IFERROR(VLOOKUP(I$1,对应字段!$A:$B,2,0),I$1),#REF!,0),0)</f>
        <v>#REF!</v>
      </c>
    </row>
    <row r="59" ht="27" customHeight="1" spans="1:9">
      <c r="A59" s="21">
        <f>COUNTIF(I$2:I59,I59)</f>
        <v>58</v>
      </c>
      <c r="B59" s="21" t="s">
        <v>1757</v>
      </c>
      <c r="C59" s="26" t="e">
        <f>VLOOKUP($B59,#REF!,MATCH(IFERROR(VLOOKUP(C$1,对应字段!$A:$B,2,0),C$1),#REF!,0),0)</f>
        <v>#REF!</v>
      </c>
      <c r="D59" s="21" t="e">
        <f>IF(VLOOKUP($B59,#REF!,MATCH(IFERROR(VLOOKUP(D$1,对应字段!$A:$B,2,0),D$1),#REF!,0),0)="1","男","女")</f>
        <v>#REF!</v>
      </c>
      <c r="E59" s="21" t="e">
        <f>VLOOKUP($B59,#REF!,MATCH(IFERROR(VLOOKUP(E$1,对应字段!$A:$B,2,0),E$1),#REF!,0),0)</f>
        <v>#REF!</v>
      </c>
      <c r="F59" s="21" t="e">
        <f>VLOOKUP($B59,#REF!,MATCH(IFERROR(VLOOKUP(F$1,对应字段!$A:$B,2,0),F$1),#REF!,0),0)</f>
        <v>#REF!</v>
      </c>
      <c r="G59" s="21" t="e">
        <f>VLOOKUP($B59,#REF!,MATCH(IFERROR(VLOOKUP(G$1,对应字段!$A:$B,2,0),G$1),#REF!,0),0)</f>
        <v>#REF!</v>
      </c>
      <c r="H59" s="21" t="e">
        <f>VLOOKUP($B59,#REF!,MATCH(IFERROR(VLOOKUP(H$1,对应字段!$A:$B,2,0),H$1),#REF!,0),0)</f>
        <v>#REF!</v>
      </c>
      <c r="I59" s="21" t="e">
        <f>VLOOKUP($B59,#REF!,MATCH(IFERROR(VLOOKUP(I$1,对应字段!$A:$B,2,0),I$1),#REF!,0),0)</f>
        <v>#REF!</v>
      </c>
    </row>
    <row r="60" ht="27" customHeight="1" spans="1:9">
      <c r="A60" s="21">
        <f>COUNTIF(I$2:I60,I60)</f>
        <v>59</v>
      </c>
      <c r="B60" s="21" t="s">
        <v>1800</v>
      </c>
      <c r="C60" s="26" t="e">
        <f>VLOOKUP($B60,#REF!,MATCH(IFERROR(VLOOKUP(C$1,对应字段!$A:$B,2,0),C$1),#REF!,0),0)</f>
        <v>#REF!</v>
      </c>
      <c r="D60" s="21" t="e">
        <f>IF(VLOOKUP($B60,#REF!,MATCH(IFERROR(VLOOKUP(D$1,对应字段!$A:$B,2,0),D$1),#REF!,0),0)="1","男","女")</f>
        <v>#REF!</v>
      </c>
      <c r="E60" s="21" t="e">
        <f>VLOOKUP($B60,#REF!,MATCH(IFERROR(VLOOKUP(E$1,对应字段!$A:$B,2,0),E$1),#REF!,0),0)</f>
        <v>#REF!</v>
      </c>
      <c r="F60" s="21" t="e">
        <f>VLOOKUP($B60,#REF!,MATCH(IFERROR(VLOOKUP(F$1,对应字段!$A:$B,2,0),F$1),#REF!,0),0)</f>
        <v>#REF!</v>
      </c>
      <c r="G60" s="21" t="e">
        <f>VLOOKUP($B60,#REF!,MATCH(IFERROR(VLOOKUP(G$1,对应字段!$A:$B,2,0),G$1),#REF!,0),0)</f>
        <v>#REF!</v>
      </c>
      <c r="H60" s="21" t="e">
        <f>VLOOKUP($B60,#REF!,MATCH(IFERROR(VLOOKUP(H$1,对应字段!$A:$B,2,0),H$1),#REF!,0),0)</f>
        <v>#REF!</v>
      </c>
      <c r="I60" s="21" t="e">
        <f>VLOOKUP($B60,#REF!,MATCH(IFERROR(VLOOKUP(I$1,对应字段!$A:$B,2,0),I$1),#REF!,0),0)</f>
        <v>#REF!</v>
      </c>
    </row>
    <row r="61" ht="27" customHeight="1" spans="1:9">
      <c r="A61" s="21">
        <f>COUNTIF(I$2:I61,I61)</f>
        <v>60</v>
      </c>
      <c r="B61" s="21" t="s">
        <v>1822</v>
      </c>
      <c r="C61" s="26" t="e">
        <f>VLOOKUP($B61,#REF!,MATCH(IFERROR(VLOOKUP(C$1,对应字段!$A:$B,2,0),C$1),#REF!,0),0)</f>
        <v>#REF!</v>
      </c>
      <c r="D61" s="21" t="e">
        <f>IF(VLOOKUP($B61,#REF!,MATCH(IFERROR(VLOOKUP(D$1,对应字段!$A:$B,2,0),D$1),#REF!,0),0)="1","男","女")</f>
        <v>#REF!</v>
      </c>
      <c r="E61" s="21" t="e">
        <f>VLOOKUP($B61,#REF!,MATCH(IFERROR(VLOOKUP(E$1,对应字段!$A:$B,2,0),E$1),#REF!,0),0)</f>
        <v>#REF!</v>
      </c>
      <c r="F61" s="21" t="e">
        <f>VLOOKUP($B61,#REF!,MATCH(IFERROR(VLOOKUP(F$1,对应字段!$A:$B,2,0),F$1),#REF!,0),0)</f>
        <v>#REF!</v>
      </c>
      <c r="G61" s="21" t="e">
        <f>VLOOKUP($B61,#REF!,MATCH(IFERROR(VLOOKUP(G$1,对应字段!$A:$B,2,0),G$1),#REF!,0),0)</f>
        <v>#REF!</v>
      </c>
      <c r="H61" s="21" t="e">
        <f>VLOOKUP($B61,#REF!,MATCH(IFERROR(VLOOKUP(H$1,对应字段!$A:$B,2,0),H$1),#REF!,0),0)</f>
        <v>#REF!</v>
      </c>
      <c r="I61" s="21" t="e">
        <f>VLOOKUP($B61,#REF!,MATCH(IFERROR(VLOOKUP(I$1,对应字段!$A:$B,2,0),I$1),#REF!,0),0)</f>
        <v>#REF!</v>
      </c>
    </row>
    <row r="62" ht="27" customHeight="1" spans="1:9">
      <c r="A62" s="21">
        <f>COUNTIF(I$2:I62,I62)</f>
        <v>61</v>
      </c>
      <c r="B62" s="21" t="s">
        <v>1843</v>
      </c>
      <c r="C62" s="26" t="e">
        <f>VLOOKUP($B62,#REF!,MATCH(IFERROR(VLOOKUP(C$1,对应字段!$A:$B,2,0),C$1),#REF!,0),0)</f>
        <v>#REF!</v>
      </c>
      <c r="D62" s="21" t="e">
        <f>IF(VLOOKUP($B62,#REF!,MATCH(IFERROR(VLOOKUP(D$1,对应字段!$A:$B,2,0),D$1),#REF!,0),0)="1","男","女")</f>
        <v>#REF!</v>
      </c>
      <c r="E62" s="21" t="e">
        <f>VLOOKUP($B62,#REF!,MATCH(IFERROR(VLOOKUP(E$1,对应字段!$A:$B,2,0),E$1),#REF!,0),0)</f>
        <v>#REF!</v>
      </c>
      <c r="F62" s="21" t="e">
        <f>VLOOKUP($B62,#REF!,MATCH(IFERROR(VLOOKUP(F$1,对应字段!$A:$B,2,0),F$1),#REF!,0),0)</f>
        <v>#REF!</v>
      </c>
      <c r="G62" s="21" t="e">
        <f>VLOOKUP($B62,#REF!,MATCH(IFERROR(VLOOKUP(G$1,对应字段!$A:$B,2,0),G$1),#REF!,0),0)</f>
        <v>#REF!</v>
      </c>
      <c r="H62" s="21" t="e">
        <f>VLOOKUP($B62,#REF!,MATCH(IFERROR(VLOOKUP(H$1,对应字段!$A:$B,2,0),H$1),#REF!,0),0)</f>
        <v>#REF!</v>
      </c>
      <c r="I62" s="21" t="e">
        <f>VLOOKUP($B62,#REF!,MATCH(IFERROR(VLOOKUP(I$1,对应字段!$A:$B,2,0),I$1),#REF!,0),0)</f>
        <v>#REF!</v>
      </c>
    </row>
    <row r="63" ht="27" customHeight="1" spans="1:9">
      <c r="A63" s="21">
        <f>COUNTIF(I$2:I63,I63)</f>
        <v>62</v>
      </c>
      <c r="B63" s="21" t="s">
        <v>1869</v>
      </c>
      <c r="C63" s="26" t="e">
        <f>VLOOKUP($B63,#REF!,MATCH(IFERROR(VLOOKUP(C$1,对应字段!$A:$B,2,0),C$1),#REF!,0),0)</f>
        <v>#REF!</v>
      </c>
      <c r="D63" s="21" t="e">
        <f>IF(VLOOKUP($B63,#REF!,MATCH(IFERROR(VLOOKUP(D$1,对应字段!$A:$B,2,0),D$1),#REF!,0),0)="1","男","女")</f>
        <v>#REF!</v>
      </c>
      <c r="E63" s="21" t="e">
        <f>VLOOKUP($B63,#REF!,MATCH(IFERROR(VLOOKUP(E$1,对应字段!$A:$B,2,0),E$1),#REF!,0),0)</f>
        <v>#REF!</v>
      </c>
      <c r="F63" s="21" t="e">
        <f>VLOOKUP($B63,#REF!,MATCH(IFERROR(VLOOKUP(F$1,对应字段!$A:$B,2,0),F$1),#REF!,0),0)</f>
        <v>#REF!</v>
      </c>
      <c r="G63" s="21" t="e">
        <f>VLOOKUP($B63,#REF!,MATCH(IFERROR(VLOOKUP(G$1,对应字段!$A:$B,2,0),G$1),#REF!,0),0)</f>
        <v>#REF!</v>
      </c>
      <c r="H63" s="21" t="e">
        <f>VLOOKUP($B63,#REF!,MATCH(IFERROR(VLOOKUP(H$1,对应字段!$A:$B,2,0),H$1),#REF!,0),0)</f>
        <v>#REF!</v>
      </c>
      <c r="I63" s="21" t="e">
        <f>VLOOKUP($B63,#REF!,MATCH(IFERROR(VLOOKUP(I$1,对应字段!$A:$B,2,0),I$1),#REF!,0),0)</f>
        <v>#REF!</v>
      </c>
    </row>
    <row r="64" ht="27" customHeight="1" spans="1:9">
      <c r="A64" s="21">
        <f>COUNTIF(I$2:I64,I64)</f>
        <v>63</v>
      </c>
      <c r="B64" s="21" t="s">
        <v>1889</v>
      </c>
      <c r="C64" s="26" t="e">
        <f>VLOOKUP($B64,#REF!,MATCH(IFERROR(VLOOKUP(C$1,对应字段!$A:$B,2,0),C$1),#REF!,0),0)</f>
        <v>#REF!</v>
      </c>
      <c r="D64" s="21" t="e">
        <f>IF(VLOOKUP($B64,#REF!,MATCH(IFERROR(VLOOKUP(D$1,对应字段!$A:$B,2,0),D$1),#REF!,0),0)="1","男","女")</f>
        <v>#REF!</v>
      </c>
      <c r="E64" s="21" t="e">
        <f>VLOOKUP($B64,#REF!,MATCH(IFERROR(VLOOKUP(E$1,对应字段!$A:$B,2,0),E$1),#REF!,0),0)</f>
        <v>#REF!</v>
      </c>
      <c r="F64" s="21" t="e">
        <f>VLOOKUP($B64,#REF!,MATCH(IFERROR(VLOOKUP(F$1,对应字段!$A:$B,2,0),F$1),#REF!,0),0)</f>
        <v>#REF!</v>
      </c>
      <c r="G64" s="21" t="e">
        <f>VLOOKUP($B64,#REF!,MATCH(IFERROR(VLOOKUP(G$1,对应字段!$A:$B,2,0),G$1),#REF!,0),0)</f>
        <v>#REF!</v>
      </c>
      <c r="H64" s="21" t="e">
        <f>VLOOKUP($B64,#REF!,MATCH(IFERROR(VLOOKUP(H$1,对应字段!$A:$B,2,0),H$1),#REF!,0),0)</f>
        <v>#REF!</v>
      </c>
      <c r="I64" s="21" t="e">
        <f>VLOOKUP($B64,#REF!,MATCH(IFERROR(VLOOKUP(I$1,对应字段!$A:$B,2,0),I$1),#REF!,0),0)</f>
        <v>#REF!</v>
      </c>
    </row>
    <row r="65" ht="27" customHeight="1" spans="1:9">
      <c r="A65" s="21">
        <f>COUNTIF(I$2:I65,I65)</f>
        <v>64</v>
      </c>
      <c r="B65" s="21" t="s">
        <v>1916</v>
      </c>
      <c r="C65" s="26" t="e">
        <f>VLOOKUP($B65,#REF!,MATCH(IFERROR(VLOOKUP(C$1,对应字段!$A:$B,2,0),C$1),#REF!,0),0)</f>
        <v>#REF!</v>
      </c>
      <c r="D65" s="21" t="e">
        <f>IF(VLOOKUP($B65,#REF!,MATCH(IFERROR(VLOOKUP(D$1,对应字段!$A:$B,2,0),D$1),#REF!,0),0)="1","男","女")</f>
        <v>#REF!</v>
      </c>
      <c r="E65" s="21" t="e">
        <f>VLOOKUP($B65,#REF!,MATCH(IFERROR(VLOOKUP(E$1,对应字段!$A:$B,2,0),E$1),#REF!,0),0)</f>
        <v>#REF!</v>
      </c>
      <c r="F65" s="21" t="e">
        <f>VLOOKUP($B65,#REF!,MATCH(IFERROR(VLOOKUP(F$1,对应字段!$A:$B,2,0),F$1),#REF!,0),0)</f>
        <v>#REF!</v>
      </c>
      <c r="G65" s="21" t="e">
        <f>VLOOKUP($B65,#REF!,MATCH(IFERROR(VLOOKUP(G$1,对应字段!$A:$B,2,0),G$1),#REF!,0),0)</f>
        <v>#REF!</v>
      </c>
      <c r="H65" s="21" t="e">
        <f>VLOOKUP($B65,#REF!,MATCH(IFERROR(VLOOKUP(H$1,对应字段!$A:$B,2,0),H$1),#REF!,0),0)</f>
        <v>#REF!</v>
      </c>
      <c r="I65" s="21" t="e">
        <f>VLOOKUP($B65,#REF!,MATCH(IFERROR(VLOOKUP(I$1,对应字段!$A:$B,2,0),I$1),#REF!,0),0)</f>
        <v>#REF!</v>
      </c>
    </row>
    <row r="66" ht="27" customHeight="1" spans="1:9">
      <c r="A66" s="21">
        <f>COUNTIF(I$2:I66,I66)</f>
        <v>65</v>
      </c>
      <c r="B66" s="21" t="s">
        <v>1943</v>
      </c>
      <c r="C66" s="26" t="e">
        <f>VLOOKUP($B66,#REF!,MATCH(IFERROR(VLOOKUP(C$1,对应字段!$A:$B,2,0),C$1),#REF!,0),0)</f>
        <v>#REF!</v>
      </c>
      <c r="D66" s="21" t="e">
        <f>IF(VLOOKUP($B66,#REF!,MATCH(IFERROR(VLOOKUP(D$1,对应字段!$A:$B,2,0),D$1),#REF!,0),0)="1","男","女")</f>
        <v>#REF!</v>
      </c>
      <c r="E66" s="21" t="e">
        <f>VLOOKUP($B66,#REF!,MATCH(IFERROR(VLOOKUP(E$1,对应字段!$A:$B,2,0),E$1),#REF!,0),0)</f>
        <v>#REF!</v>
      </c>
      <c r="F66" s="21" t="e">
        <f>VLOOKUP($B66,#REF!,MATCH(IFERROR(VLOOKUP(F$1,对应字段!$A:$B,2,0),F$1),#REF!,0),0)</f>
        <v>#REF!</v>
      </c>
      <c r="G66" s="21" t="e">
        <f>VLOOKUP($B66,#REF!,MATCH(IFERROR(VLOOKUP(G$1,对应字段!$A:$B,2,0),G$1),#REF!,0),0)</f>
        <v>#REF!</v>
      </c>
      <c r="H66" s="21" t="e">
        <f>VLOOKUP($B66,#REF!,MATCH(IFERROR(VLOOKUP(H$1,对应字段!$A:$B,2,0),H$1),#REF!,0),0)</f>
        <v>#REF!</v>
      </c>
      <c r="I66" s="21" t="e">
        <f>VLOOKUP($B66,#REF!,MATCH(IFERROR(VLOOKUP(I$1,对应字段!$A:$B,2,0),I$1),#REF!,0),0)</f>
        <v>#REF!</v>
      </c>
    </row>
    <row r="67" ht="27" customHeight="1" spans="1:9">
      <c r="A67" s="21">
        <f>COUNTIF(I$2:I67,I67)</f>
        <v>66</v>
      </c>
      <c r="B67" s="21" t="s">
        <v>1964</v>
      </c>
      <c r="C67" s="26" t="e">
        <f>VLOOKUP($B67,#REF!,MATCH(IFERROR(VLOOKUP(C$1,对应字段!$A:$B,2,0),C$1),#REF!,0),0)</f>
        <v>#REF!</v>
      </c>
      <c r="D67" s="21" t="e">
        <f>IF(VLOOKUP($B67,#REF!,MATCH(IFERROR(VLOOKUP(D$1,对应字段!$A:$B,2,0),D$1),#REF!,0),0)="1","男","女")</f>
        <v>#REF!</v>
      </c>
      <c r="E67" s="21" t="e">
        <f>VLOOKUP($B67,#REF!,MATCH(IFERROR(VLOOKUP(E$1,对应字段!$A:$B,2,0),E$1),#REF!,0),0)</f>
        <v>#REF!</v>
      </c>
      <c r="F67" s="21" t="e">
        <f>VLOOKUP($B67,#REF!,MATCH(IFERROR(VLOOKUP(F$1,对应字段!$A:$B,2,0),F$1),#REF!,0),0)</f>
        <v>#REF!</v>
      </c>
      <c r="G67" s="21" t="e">
        <f>VLOOKUP($B67,#REF!,MATCH(IFERROR(VLOOKUP(G$1,对应字段!$A:$B,2,0),G$1),#REF!,0),0)</f>
        <v>#REF!</v>
      </c>
      <c r="H67" s="21" t="e">
        <f>VLOOKUP($B67,#REF!,MATCH(IFERROR(VLOOKUP(H$1,对应字段!$A:$B,2,0),H$1),#REF!,0),0)</f>
        <v>#REF!</v>
      </c>
      <c r="I67" s="21" t="e">
        <f>VLOOKUP($B67,#REF!,MATCH(IFERROR(VLOOKUP(I$1,对应字段!$A:$B,2,0),I$1),#REF!,0),0)</f>
        <v>#REF!</v>
      </c>
    </row>
    <row r="68" ht="27" customHeight="1" spans="1:9">
      <c r="A68" s="21">
        <f>COUNTIF(I$2:I68,I68)</f>
        <v>67</v>
      </c>
      <c r="B68" s="21" t="s">
        <v>1990</v>
      </c>
      <c r="C68" s="26" t="e">
        <f>VLOOKUP($B68,#REF!,MATCH(IFERROR(VLOOKUP(C$1,对应字段!$A:$B,2,0),C$1),#REF!,0),0)</f>
        <v>#REF!</v>
      </c>
      <c r="D68" s="21" t="e">
        <f>IF(VLOOKUP($B68,#REF!,MATCH(IFERROR(VLOOKUP(D$1,对应字段!$A:$B,2,0),D$1),#REF!,0),0)="1","男","女")</f>
        <v>#REF!</v>
      </c>
      <c r="E68" s="21" t="e">
        <f>VLOOKUP($B68,#REF!,MATCH(IFERROR(VLOOKUP(E$1,对应字段!$A:$B,2,0),E$1),#REF!,0),0)</f>
        <v>#REF!</v>
      </c>
      <c r="F68" s="21" t="e">
        <f>VLOOKUP($B68,#REF!,MATCH(IFERROR(VLOOKUP(F$1,对应字段!$A:$B,2,0),F$1),#REF!,0),0)</f>
        <v>#REF!</v>
      </c>
      <c r="G68" s="21" t="e">
        <f>VLOOKUP($B68,#REF!,MATCH(IFERROR(VLOOKUP(G$1,对应字段!$A:$B,2,0),G$1),#REF!,0),0)</f>
        <v>#REF!</v>
      </c>
      <c r="H68" s="21" t="e">
        <f>VLOOKUP($B68,#REF!,MATCH(IFERROR(VLOOKUP(H$1,对应字段!$A:$B,2,0),H$1),#REF!,0),0)</f>
        <v>#REF!</v>
      </c>
      <c r="I68" s="21" t="e">
        <f>VLOOKUP($B68,#REF!,MATCH(IFERROR(VLOOKUP(I$1,对应字段!$A:$B,2,0),I$1),#REF!,0),0)</f>
        <v>#REF!</v>
      </c>
    </row>
    <row r="69" ht="27" customHeight="1" spans="1:9">
      <c r="A69" s="21">
        <f>COUNTIF(I$2:I69,I69)</f>
        <v>68</v>
      </c>
      <c r="B69" s="21" t="s">
        <v>2015</v>
      </c>
      <c r="C69" s="26" t="e">
        <f>VLOOKUP($B69,#REF!,MATCH(IFERROR(VLOOKUP(C$1,对应字段!$A:$B,2,0),C$1),#REF!,0),0)</f>
        <v>#REF!</v>
      </c>
      <c r="D69" s="21" t="e">
        <f>IF(VLOOKUP($B69,#REF!,MATCH(IFERROR(VLOOKUP(D$1,对应字段!$A:$B,2,0),D$1),#REF!,0),0)="1","男","女")</f>
        <v>#REF!</v>
      </c>
      <c r="E69" s="21" t="e">
        <f>VLOOKUP($B69,#REF!,MATCH(IFERROR(VLOOKUP(E$1,对应字段!$A:$B,2,0),E$1),#REF!,0),0)</f>
        <v>#REF!</v>
      </c>
      <c r="F69" s="21" t="e">
        <f>VLOOKUP($B69,#REF!,MATCH(IFERROR(VLOOKUP(F$1,对应字段!$A:$B,2,0),F$1),#REF!,0),0)</f>
        <v>#REF!</v>
      </c>
      <c r="G69" s="21" t="e">
        <f>VLOOKUP($B69,#REF!,MATCH(IFERROR(VLOOKUP(G$1,对应字段!$A:$B,2,0),G$1),#REF!,0),0)</f>
        <v>#REF!</v>
      </c>
      <c r="H69" s="21" t="e">
        <f>VLOOKUP($B69,#REF!,MATCH(IFERROR(VLOOKUP(H$1,对应字段!$A:$B,2,0),H$1),#REF!,0),0)</f>
        <v>#REF!</v>
      </c>
      <c r="I69" s="21" t="e">
        <f>VLOOKUP($B69,#REF!,MATCH(IFERROR(VLOOKUP(I$1,对应字段!$A:$B,2,0),I$1),#REF!,0),0)</f>
        <v>#REF!</v>
      </c>
    </row>
    <row r="70" ht="27" customHeight="1" spans="1:9">
      <c r="A70" s="21">
        <f>COUNTIF(I$2:I70,I70)</f>
        <v>69</v>
      </c>
      <c r="B70" s="21" t="s">
        <v>2040</v>
      </c>
      <c r="C70" s="26" t="e">
        <f>VLOOKUP($B70,#REF!,MATCH(IFERROR(VLOOKUP(C$1,对应字段!$A:$B,2,0),C$1),#REF!,0),0)</f>
        <v>#REF!</v>
      </c>
      <c r="D70" s="21" t="e">
        <f>IF(VLOOKUP($B70,#REF!,MATCH(IFERROR(VLOOKUP(D$1,对应字段!$A:$B,2,0),D$1),#REF!,0),0)="1","男","女")</f>
        <v>#REF!</v>
      </c>
      <c r="E70" s="21" t="e">
        <f>VLOOKUP($B70,#REF!,MATCH(IFERROR(VLOOKUP(E$1,对应字段!$A:$B,2,0),E$1),#REF!,0),0)</f>
        <v>#REF!</v>
      </c>
      <c r="F70" s="21" t="e">
        <f>VLOOKUP($B70,#REF!,MATCH(IFERROR(VLOOKUP(F$1,对应字段!$A:$B,2,0),F$1),#REF!,0),0)</f>
        <v>#REF!</v>
      </c>
      <c r="G70" s="21" t="e">
        <f>VLOOKUP($B70,#REF!,MATCH(IFERROR(VLOOKUP(G$1,对应字段!$A:$B,2,0),G$1),#REF!,0),0)</f>
        <v>#REF!</v>
      </c>
      <c r="H70" s="21" t="e">
        <f>VLOOKUP($B70,#REF!,MATCH(IFERROR(VLOOKUP(H$1,对应字段!$A:$B,2,0),H$1),#REF!,0),0)</f>
        <v>#REF!</v>
      </c>
      <c r="I70" s="21" t="e">
        <f>VLOOKUP($B70,#REF!,MATCH(IFERROR(VLOOKUP(I$1,对应字段!$A:$B,2,0),I$1),#REF!,0),0)</f>
        <v>#REF!</v>
      </c>
    </row>
    <row r="71" ht="27" customHeight="1" spans="1:9">
      <c r="A71" s="21">
        <f>COUNTIF(I$2:I71,I71)</f>
        <v>70</v>
      </c>
      <c r="B71" s="21" t="s">
        <v>2062</v>
      </c>
      <c r="C71" s="26" t="e">
        <f>VLOOKUP($B71,#REF!,MATCH(IFERROR(VLOOKUP(C$1,对应字段!$A:$B,2,0),C$1),#REF!,0),0)</f>
        <v>#REF!</v>
      </c>
      <c r="D71" s="21" t="e">
        <f>IF(VLOOKUP($B71,#REF!,MATCH(IFERROR(VLOOKUP(D$1,对应字段!$A:$B,2,0),D$1),#REF!,0),0)="1","男","女")</f>
        <v>#REF!</v>
      </c>
      <c r="E71" s="21" t="e">
        <f>VLOOKUP($B71,#REF!,MATCH(IFERROR(VLOOKUP(E$1,对应字段!$A:$B,2,0),E$1),#REF!,0),0)</f>
        <v>#REF!</v>
      </c>
      <c r="F71" s="21" t="e">
        <f>VLOOKUP($B71,#REF!,MATCH(IFERROR(VLOOKUP(F$1,对应字段!$A:$B,2,0),F$1),#REF!,0),0)</f>
        <v>#REF!</v>
      </c>
      <c r="G71" s="21" t="e">
        <f>VLOOKUP($B71,#REF!,MATCH(IFERROR(VLOOKUP(G$1,对应字段!$A:$B,2,0),G$1),#REF!,0),0)</f>
        <v>#REF!</v>
      </c>
      <c r="H71" s="21" t="e">
        <f>VLOOKUP($B71,#REF!,MATCH(IFERROR(VLOOKUP(H$1,对应字段!$A:$B,2,0),H$1),#REF!,0),0)</f>
        <v>#REF!</v>
      </c>
      <c r="I71" s="21" t="e">
        <f>VLOOKUP($B71,#REF!,MATCH(IFERROR(VLOOKUP(I$1,对应字段!$A:$B,2,0),I$1),#REF!,0),0)</f>
        <v>#REF!</v>
      </c>
    </row>
    <row r="72" ht="27" customHeight="1" spans="1:9">
      <c r="A72" s="21">
        <f>COUNTIF(I$2:I72,I72)</f>
        <v>71</v>
      </c>
      <c r="B72" s="21" t="s">
        <v>2086</v>
      </c>
      <c r="C72" s="26" t="e">
        <f>VLOOKUP($B72,#REF!,MATCH(IFERROR(VLOOKUP(C$1,对应字段!$A:$B,2,0),C$1),#REF!,0),0)</f>
        <v>#REF!</v>
      </c>
      <c r="D72" s="21" t="e">
        <f>IF(VLOOKUP($B72,#REF!,MATCH(IFERROR(VLOOKUP(D$1,对应字段!$A:$B,2,0),D$1),#REF!,0),0)="1","男","女")</f>
        <v>#REF!</v>
      </c>
      <c r="E72" s="21" t="e">
        <f>VLOOKUP($B72,#REF!,MATCH(IFERROR(VLOOKUP(E$1,对应字段!$A:$B,2,0),E$1),#REF!,0),0)</f>
        <v>#REF!</v>
      </c>
      <c r="F72" s="21" t="e">
        <f>VLOOKUP($B72,#REF!,MATCH(IFERROR(VLOOKUP(F$1,对应字段!$A:$B,2,0),F$1),#REF!,0),0)</f>
        <v>#REF!</v>
      </c>
      <c r="G72" s="21" t="e">
        <f>VLOOKUP($B72,#REF!,MATCH(IFERROR(VLOOKUP(G$1,对应字段!$A:$B,2,0),G$1),#REF!,0),0)</f>
        <v>#REF!</v>
      </c>
      <c r="H72" s="21" t="e">
        <f>VLOOKUP($B72,#REF!,MATCH(IFERROR(VLOOKUP(H$1,对应字段!$A:$B,2,0),H$1),#REF!,0),0)</f>
        <v>#REF!</v>
      </c>
      <c r="I72" s="21" t="e">
        <f>VLOOKUP($B72,#REF!,MATCH(IFERROR(VLOOKUP(I$1,对应字段!$A:$B,2,0),I$1),#REF!,0),0)</f>
        <v>#REF!</v>
      </c>
    </row>
    <row r="73" ht="27" customHeight="1" spans="1:9">
      <c r="A73" s="21">
        <f>COUNTIF(I$2:I73,I73)</f>
        <v>72</v>
      </c>
      <c r="B73" s="21" t="s">
        <v>2114</v>
      </c>
      <c r="C73" s="26" t="e">
        <f>VLOOKUP($B73,#REF!,MATCH(IFERROR(VLOOKUP(C$1,对应字段!$A:$B,2,0),C$1),#REF!,0),0)</f>
        <v>#REF!</v>
      </c>
      <c r="D73" s="21" t="e">
        <f>IF(VLOOKUP($B73,#REF!,MATCH(IFERROR(VLOOKUP(D$1,对应字段!$A:$B,2,0),D$1),#REF!,0),0)="1","男","女")</f>
        <v>#REF!</v>
      </c>
      <c r="E73" s="21" t="e">
        <f>VLOOKUP($B73,#REF!,MATCH(IFERROR(VLOOKUP(E$1,对应字段!$A:$B,2,0),E$1),#REF!,0),0)</f>
        <v>#REF!</v>
      </c>
      <c r="F73" s="21" t="e">
        <f>VLOOKUP($B73,#REF!,MATCH(IFERROR(VLOOKUP(F$1,对应字段!$A:$B,2,0),F$1),#REF!,0),0)</f>
        <v>#REF!</v>
      </c>
      <c r="G73" s="21" t="e">
        <f>VLOOKUP($B73,#REF!,MATCH(IFERROR(VLOOKUP(G$1,对应字段!$A:$B,2,0),G$1),#REF!,0),0)</f>
        <v>#REF!</v>
      </c>
      <c r="H73" s="21" t="e">
        <f>VLOOKUP($B73,#REF!,MATCH(IFERROR(VLOOKUP(H$1,对应字段!$A:$B,2,0),H$1),#REF!,0),0)</f>
        <v>#REF!</v>
      </c>
      <c r="I73" s="21" t="e">
        <f>VLOOKUP($B73,#REF!,MATCH(IFERROR(VLOOKUP(I$1,对应字段!$A:$B,2,0),I$1),#REF!,0),0)</f>
        <v>#REF!</v>
      </c>
    </row>
    <row r="74" ht="27" customHeight="1" spans="1:9">
      <c r="A74" s="21">
        <f>COUNTIF(I$2:I74,I74)</f>
        <v>73</v>
      </c>
      <c r="B74" s="21" t="s">
        <v>2168</v>
      </c>
      <c r="C74" s="26" t="e">
        <f>VLOOKUP($B74,#REF!,MATCH(IFERROR(VLOOKUP(C$1,对应字段!$A:$B,2,0),C$1),#REF!,0),0)</f>
        <v>#REF!</v>
      </c>
      <c r="D74" s="21" t="e">
        <f>IF(VLOOKUP($B74,#REF!,MATCH(IFERROR(VLOOKUP(D$1,对应字段!$A:$B,2,0),D$1),#REF!,0),0)="1","男","女")</f>
        <v>#REF!</v>
      </c>
      <c r="E74" s="21" t="e">
        <f>VLOOKUP($B74,#REF!,MATCH(IFERROR(VLOOKUP(E$1,对应字段!$A:$B,2,0),E$1),#REF!,0),0)</f>
        <v>#REF!</v>
      </c>
      <c r="F74" s="21" t="e">
        <f>VLOOKUP($B74,#REF!,MATCH(IFERROR(VLOOKUP(F$1,对应字段!$A:$B,2,0),F$1),#REF!,0),0)</f>
        <v>#REF!</v>
      </c>
      <c r="G74" s="21" t="e">
        <f>VLOOKUP($B74,#REF!,MATCH(IFERROR(VLOOKUP(G$1,对应字段!$A:$B,2,0),G$1),#REF!,0),0)</f>
        <v>#REF!</v>
      </c>
      <c r="H74" s="21" t="e">
        <f>VLOOKUP($B74,#REF!,MATCH(IFERROR(VLOOKUP(H$1,对应字段!$A:$B,2,0),H$1),#REF!,0),0)</f>
        <v>#REF!</v>
      </c>
      <c r="I74" s="21" t="e">
        <f>VLOOKUP($B74,#REF!,MATCH(IFERROR(VLOOKUP(I$1,对应字段!$A:$B,2,0),I$1),#REF!,0),0)</f>
        <v>#REF!</v>
      </c>
    </row>
    <row r="75" ht="27" customHeight="1" spans="1:9">
      <c r="A75" s="21">
        <f>COUNTIF(I$2:I75,I75)</f>
        <v>74</v>
      </c>
      <c r="B75" s="21" t="s">
        <v>2197</v>
      </c>
      <c r="C75" s="26" t="e">
        <f>VLOOKUP($B75,#REF!,MATCH(IFERROR(VLOOKUP(C$1,对应字段!$A:$B,2,0),C$1),#REF!,0),0)</f>
        <v>#REF!</v>
      </c>
      <c r="D75" s="21" t="e">
        <f>IF(VLOOKUP($B75,#REF!,MATCH(IFERROR(VLOOKUP(D$1,对应字段!$A:$B,2,0),D$1),#REF!,0),0)="1","男","女")</f>
        <v>#REF!</v>
      </c>
      <c r="E75" s="21" t="e">
        <f>VLOOKUP($B75,#REF!,MATCH(IFERROR(VLOOKUP(E$1,对应字段!$A:$B,2,0),E$1),#REF!,0),0)</f>
        <v>#REF!</v>
      </c>
      <c r="F75" s="21" t="e">
        <f>VLOOKUP($B75,#REF!,MATCH(IFERROR(VLOOKUP(F$1,对应字段!$A:$B,2,0),F$1),#REF!,0),0)</f>
        <v>#REF!</v>
      </c>
      <c r="G75" s="21" t="e">
        <f>VLOOKUP($B75,#REF!,MATCH(IFERROR(VLOOKUP(G$1,对应字段!$A:$B,2,0),G$1),#REF!,0),0)</f>
        <v>#REF!</v>
      </c>
      <c r="H75" s="21" t="e">
        <f>VLOOKUP($B75,#REF!,MATCH(IFERROR(VLOOKUP(H$1,对应字段!$A:$B,2,0),H$1),#REF!,0),0)</f>
        <v>#REF!</v>
      </c>
      <c r="I75" s="21" t="e">
        <f>VLOOKUP($B75,#REF!,MATCH(IFERROR(VLOOKUP(I$1,对应字段!$A:$B,2,0),I$1),#REF!,0),0)</f>
        <v>#REF!</v>
      </c>
    </row>
    <row r="76" ht="27" customHeight="1" spans="1:9">
      <c r="A76" s="21">
        <f>COUNTIF(I$2:I76,I76)</f>
        <v>75</v>
      </c>
      <c r="B76" s="21" t="s">
        <v>2226</v>
      </c>
      <c r="C76" s="26" t="e">
        <f>VLOOKUP($B76,#REF!,MATCH(IFERROR(VLOOKUP(C$1,对应字段!$A:$B,2,0),C$1),#REF!,0),0)</f>
        <v>#REF!</v>
      </c>
      <c r="D76" s="21" t="e">
        <f>IF(VLOOKUP($B76,#REF!,MATCH(IFERROR(VLOOKUP(D$1,对应字段!$A:$B,2,0),D$1),#REF!,0),0)="1","男","女")</f>
        <v>#REF!</v>
      </c>
      <c r="E76" s="21" t="e">
        <f>VLOOKUP($B76,#REF!,MATCH(IFERROR(VLOOKUP(E$1,对应字段!$A:$B,2,0),E$1),#REF!,0),0)</f>
        <v>#REF!</v>
      </c>
      <c r="F76" s="21" t="e">
        <f>VLOOKUP($B76,#REF!,MATCH(IFERROR(VLOOKUP(F$1,对应字段!$A:$B,2,0),F$1),#REF!,0),0)</f>
        <v>#REF!</v>
      </c>
      <c r="G76" s="21" t="e">
        <f>VLOOKUP($B76,#REF!,MATCH(IFERROR(VLOOKUP(G$1,对应字段!$A:$B,2,0),G$1),#REF!,0),0)</f>
        <v>#REF!</v>
      </c>
      <c r="H76" s="21" t="e">
        <f>VLOOKUP($B76,#REF!,MATCH(IFERROR(VLOOKUP(H$1,对应字段!$A:$B,2,0),H$1),#REF!,0),0)</f>
        <v>#REF!</v>
      </c>
      <c r="I76" s="21" t="e">
        <f>VLOOKUP($B76,#REF!,MATCH(IFERROR(VLOOKUP(I$1,对应字段!$A:$B,2,0),I$1),#REF!,0),0)</f>
        <v>#REF!</v>
      </c>
    </row>
    <row r="77" ht="27" customHeight="1" spans="1:9">
      <c r="A77" s="21">
        <f>COUNTIF(I$2:I77,I77)</f>
        <v>76</v>
      </c>
      <c r="B77" s="21" t="s">
        <v>2257</v>
      </c>
      <c r="C77" s="26" t="e">
        <f>VLOOKUP($B77,#REF!,MATCH(IFERROR(VLOOKUP(C$1,对应字段!$A:$B,2,0),C$1),#REF!,0),0)</f>
        <v>#REF!</v>
      </c>
      <c r="D77" s="21" t="e">
        <f>IF(VLOOKUP($B77,#REF!,MATCH(IFERROR(VLOOKUP(D$1,对应字段!$A:$B,2,0),D$1),#REF!,0),0)="1","男","女")</f>
        <v>#REF!</v>
      </c>
      <c r="E77" s="21" t="e">
        <f>VLOOKUP($B77,#REF!,MATCH(IFERROR(VLOOKUP(E$1,对应字段!$A:$B,2,0),E$1),#REF!,0),0)</f>
        <v>#REF!</v>
      </c>
      <c r="F77" s="21" t="e">
        <f>VLOOKUP($B77,#REF!,MATCH(IFERROR(VLOOKUP(F$1,对应字段!$A:$B,2,0),F$1),#REF!,0),0)</f>
        <v>#REF!</v>
      </c>
      <c r="G77" s="21" t="e">
        <f>VLOOKUP($B77,#REF!,MATCH(IFERROR(VLOOKUP(G$1,对应字段!$A:$B,2,0),G$1),#REF!,0),0)</f>
        <v>#REF!</v>
      </c>
      <c r="H77" s="21" t="e">
        <f>VLOOKUP($B77,#REF!,MATCH(IFERROR(VLOOKUP(H$1,对应字段!$A:$B,2,0),H$1),#REF!,0),0)</f>
        <v>#REF!</v>
      </c>
      <c r="I77" s="21" t="e">
        <f>VLOOKUP($B77,#REF!,MATCH(IFERROR(VLOOKUP(I$1,对应字段!$A:$B,2,0),I$1),#REF!,0),0)</f>
        <v>#REF!</v>
      </c>
    </row>
    <row r="78" ht="27" customHeight="1" spans="1:9">
      <c r="A78" s="21">
        <f>COUNTIF(I$2:I78,I78)</f>
        <v>77</v>
      </c>
      <c r="B78" s="21" t="s">
        <v>2286</v>
      </c>
      <c r="C78" s="26" t="e">
        <f>VLOOKUP($B78,#REF!,MATCH(IFERROR(VLOOKUP(C$1,对应字段!$A:$B,2,0),C$1),#REF!,0),0)</f>
        <v>#REF!</v>
      </c>
      <c r="D78" s="21" t="e">
        <f>IF(VLOOKUP($B78,#REF!,MATCH(IFERROR(VLOOKUP(D$1,对应字段!$A:$B,2,0),D$1),#REF!,0),0)="1","男","女")</f>
        <v>#REF!</v>
      </c>
      <c r="E78" s="21" t="e">
        <f>VLOOKUP($B78,#REF!,MATCH(IFERROR(VLOOKUP(E$1,对应字段!$A:$B,2,0),E$1),#REF!,0),0)</f>
        <v>#REF!</v>
      </c>
      <c r="F78" s="21" t="e">
        <f>VLOOKUP($B78,#REF!,MATCH(IFERROR(VLOOKUP(F$1,对应字段!$A:$B,2,0),F$1),#REF!,0),0)</f>
        <v>#REF!</v>
      </c>
      <c r="G78" s="21" t="e">
        <f>VLOOKUP($B78,#REF!,MATCH(IFERROR(VLOOKUP(G$1,对应字段!$A:$B,2,0),G$1),#REF!,0),0)</f>
        <v>#REF!</v>
      </c>
      <c r="H78" s="21" t="e">
        <f>VLOOKUP($B78,#REF!,MATCH(IFERROR(VLOOKUP(H$1,对应字段!$A:$B,2,0),H$1),#REF!,0),0)</f>
        <v>#REF!</v>
      </c>
      <c r="I78" s="21" t="e">
        <f>VLOOKUP($B78,#REF!,MATCH(IFERROR(VLOOKUP(I$1,对应字段!$A:$B,2,0),I$1),#REF!,0),0)</f>
        <v>#REF!</v>
      </c>
    </row>
    <row r="79" ht="27" customHeight="1" spans="1:9">
      <c r="A79" s="21">
        <f>COUNTIF(I$2:I79,I79)</f>
        <v>78</v>
      </c>
      <c r="B79" s="21" t="s">
        <v>2316</v>
      </c>
      <c r="C79" s="26" t="e">
        <f>VLOOKUP($B79,#REF!,MATCH(IFERROR(VLOOKUP(C$1,对应字段!$A:$B,2,0),C$1),#REF!,0),0)</f>
        <v>#REF!</v>
      </c>
      <c r="D79" s="21" t="e">
        <f>IF(VLOOKUP($B79,#REF!,MATCH(IFERROR(VLOOKUP(D$1,对应字段!$A:$B,2,0),D$1),#REF!,0),0)="1","男","女")</f>
        <v>#REF!</v>
      </c>
      <c r="E79" s="21" t="e">
        <f>VLOOKUP($B79,#REF!,MATCH(IFERROR(VLOOKUP(E$1,对应字段!$A:$B,2,0),E$1),#REF!,0),0)</f>
        <v>#REF!</v>
      </c>
      <c r="F79" s="21" t="e">
        <f>VLOOKUP($B79,#REF!,MATCH(IFERROR(VLOOKUP(F$1,对应字段!$A:$B,2,0),F$1),#REF!,0),0)</f>
        <v>#REF!</v>
      </c>
      <c r="G79" s="21" t="e">
        <f>VLOOKUP($B79,#REF!,MATCH(IFERROR(VLOOKUP(G$1,对应字段!$A:$B,2,0),G$1),#REF!,0),0)</f>
        <v>#REF!</v>
      </c>
      <c r="H79" s="21" t="e">
        <f>VLOOKUP($B79,#REF!,MATCH(IFERROR(VLOOKUP(H$1,对应字段!$A:$B,2,0),H$1),#REF!,0),0)</f>
        <v>#REF!</v>
      </c>
      <c r="I79" s="21" t="e">
        <f>VLOOKUP($B79,#REF!,MATCH(IFERROR(VLOOKUP(I$1,对应字段!$A:$B,2,0),I$1),#REF!,0),0)</f>
        <v>#REF!</v>
      </c>
    </row>
    <row r="80" ht="27" customHeight="1" spans="1:9">
      <c r="A80" s="21">
        <f>COUNTIF(I$2:I80,I80)</f>
        <v>79</v>
      </c>
      <c r="B80" s="21" t="s">
        <v>2335</v>
      </c>
      <c r="C80" s="26" t="e">
        <f>VLOOKUP($B80,#REF!,MATCH(IFERROR(VLOOKUP(C$1,对应字段!$A:$B,2,0),C$1),#REF!,0),0)</f>
        <v>#REF!</v>
      </c>
      <c r="D80" s="21" t="e">
        <f>IF(VLOOKUP($B80,#REF!,MATCH(IFERROR(VLOOKUP(D$1,对应字段!$A:$B,2,0),D$1),#REF!,0),0)="1","男","女")</f>
        <v>#REF!</v>
      </c>
      <c r="E80" s="21" t="e">
        <f>VLOOKUP($B80,#REF!,MATCH(IFERROR(VLOOKUP(E$1,对应字段!$A:$B,2,0),E$1),#REF!,0),0)</f>
        <v>#REF!</v>
      </c>
      <c r="F80" s="21" t="e">
        <f>VLOOKUP($B80,#REF!,MATCH(IFERROR(VLOOKUP(F$1,对应字段!$A:$B,2,0),F$1),#REF!,0),0)</f>
        <v>#REF!</v>
      </c>
      <c r="G80" s="21" t="e">
        <f>VLOOKUP($B80,#REF!,MATCH(IFERROR(VLOOKUP(G$1,对应字段!$A:$B,2,0),G$1),#REF!,0),0)</f>
        <v>#REF!</v>
      </c>
      <c r="H80" s="21" t="e">
        <f>VLOOKUP($B80,#REF!,MATCH(IFERROR(VLOOKUP(H$1,对应字段!$A:$B,2,0),H$1),#REF!,0),0)</f>
        <v>#REF!</v>
      </c>
      <c r="I80" s="21" t="e">
        <f>VLOOKUP($B80,#REF!,MATCH(IFERROR(VLOOKUP(I$1,对应字段!$A:$B,2,0),I$1),#REF!,0),0)</f>
        <v>#REF!</v>
      </c>
    </row>
    <row r="81" ht="27" customHeight="1" spans="1:12">
      <c r="A81" s="21">
        <f>COUNTIF(I$2:I81,I81)</f>
        <v>80</v>
      </c>
      <c r="B81" s="21" t="s">
        <v>2369</v>
      </c>
      <c r="C81" s="26" t="e">
        <f>VLOOKUP($B81,#REF!,MATCH(IFERROR(VLOOKUP(C$1,对应字段!$A:$B,2,0),C$1),#REF!,0),0)</f>
        <v>#REF!</v>
      </c>
      <c r="D81" s="21" t="e">
        <f>IF(VLOOKUP($B81,#REF!,MATCH(IFERROR(VLOOKUP(D$1,对应字段!$A:$B,2,0),D$1),#REF!,0),0)="1","男","女")</f>
        <v>#REF!</v>
      </c>
      <c r="E81" s="21" t="e">
        <f>VLOOKUP($B81,#REF!,MATCH(IFERROR(VLOOKUP(E$1,对应字段!$A:$B,2,0),E$1),#REF!,0),0)</f>
        <v>#REF!</v>
      </c>
      <c r="F81" s="21" t="e">
        <f>VLOOKUP($B81,#REF!,MATCH(IFERROR(VLOOKUP(F$1,对应字段!$A:$B,2,0),F$1),#REF!,0),0)</f>
        <v>#REF!</v>
      </c>
      <c r="G81" s="21" t="e">
        <f>VLOOKUP($B81,#REF!,MATCH(IFERROR(VLOOKUP(G$1,对应字段!$A:$B,2,0),G$1),#REF!,0),0)</f>
        <v>#REF!</v>
      </c>
      <c r="H81" s="21" t="e">
        <f>VLOOKUP($B81,#REF!,MATCH(IFERROR(VLOOKUP(H$1,对应字段!$A:$B,2,0),H$1),#REF!,0),0)</f>
        <v>#REF!</v>
      </c>
      <c r="I81" s="21" t="e">
        <f>VLOOKUP($B81,#REF!,MATCH(IFERROR(VLOOKUP(I$1,对应字段!$A:$B,2,0),I$1),#REF!,0),0)</f>
        <v>#REF!</v>
      </c>
    </row>
    <row r="82" ht="27" customHeight="1" spans="1:12">
      <c r="A82" s="21">
        <f>COUNTIF(I$2:I82,I82)</f>
        <v>81</v>
      </c>
      <c r="B82" s="21" t="s">
        <v>2389</v>
      </c>
      <c r="C82" s="26" t="e">
        <f>VLOOKUP($B82,#REF!,MATCH(IFERROR(VLOOKUP(C$1,对应字段!$A:$B,2,0),C$1),#REF!,0),0)</f>
        <v>#REF!</v>
      </c>
      <c r="D82" s="21" t="e">
        <f>IF(VLOOKUP($B82,#REF!,MATCH(IFERROR(VLOOKUP(D$1,对应字段!$A:$B,2,0),D$1),#REF!,0),0)="1","男","女")</f>
        <v>#REF!</v>
      </c>
      <c r="E82" s="21" t="e">
        <f>VLOOKUP($B82,#REF!,MATCH(IFERROR(VLOOKUP(E$1,对应字段!$A:$B,2,0),E$1),#REF!,0),0)</f>
        <v>#REF!</v>
      </c>
      <c r="F82" s="21" t="e">
        <f>VLOOKUP($B82,#REF!,MATCH(IFERROR(VLOOKUP(F$1,对应字段!$A:$B,2,0),F$1),#REF!,0),0)</f>
        <v>#REF!</v>
      </c>
      <c r="G82" s="21" t="e">
        <f>VLOOKUP($B82,#REF!,MATCH(IFERROR(VLOOKUP(G$1,对应字段!$A:$B,2,0),G$1),#REF!,0),0)</f>
        <v>#REF!</v>
      </c>
      <c r="H82" s="21" t="e">
        <f>VLOOKUP($B82,#REF!,MATCH(IFERROR(VLOOKUP(H$1,对应字段!$A:$B,2,0),H$1),#REF!,0),0)</f>
        <v>#REF!</v>
      </c>
      <c r="I82" s="21" t="e">
        <f>VLOOKUP($B82,#REF!,MATCH(IFERROR(VLOOKUP(I$1,对应字段!$A:$B,2,0),I$1),#REF!,0),0)</f>
        <v>#REF!</v>
      </c>
    </row>
    <row r="83" ht="27" customHeight="1" spans="1:12">
      <c r="A83" s="21">
        <f>COUNTIF(I$2:I83,I83)</f>
        <v>82</v>
      </c>
      <c r="B83" s="21" t="s">
        <v>2414</v>
      </c>
      <c r="C83" s="26" t="e">
        <f>VLOOKUP($B83,#REF!,MATCH(IFERROR(VLOOKUP(C$1,对应字段!$A:$B,2,0),C$1),#REF!,0),0)</f>
        <v>#REF!</v>
      </c>
      <c r="D83" s="21" t="e">
        <f>IF(VLOOKUP($B83,#REF!,MATCH(IFERROR(VLOOKUP(D$1,对应字段!$A:$B,2,0),D$1),#REF!,0),0)="1","男","女")</f>
        <v>#REF!</v>
      </c>
      <c r="E83" s="21" t="e">
        <f>VLOOKUP($B83,#REF!,MATCH(IFERROR(VLOOKUP(E$1,对应字段!$A:$B,2,0),E$1),#REF!,0),0)</f>
        <v>#REF!</v>
      </c>
      <c r="F83" s="21" t="e">
        <f>VLOOKUP($B83,#REF!,MATCH(IFERROR(VLOOKUP(F$1,对应字段!$A:$B,2,0),F$1),#REF!,0),0)</f>
        <v>#REF!</v>
      </c>
      <c r="G83" s="21" t="e">
        <f>VLOOKUP($B83,#REF!,MATCH(IFERROR(VLOOKUP(G$1,对应字段!$A:$B,2,0),G$1),#REF!,0),0)</f>
        <v>#REF!</v>
      </c>
      <c r="H83" s="21" t="e">
        <f>VLOOKUP($B83,#REF!,MATCH(IFERROR(VLOOKUP(H$1,对应字段!$A:$B,2,0),H$1),#REF!,0),0)</f>
        <v>#REF!</v>
      </c>
      <c r="I83" s="21" t="e">
        <f>VLOOKUP($B83,#REF!,MATCH(IFERROR(VLOOKUP(I$1,对应字段!$A:$B,2,0),I$1),#REF!,0),0)</f>
        <v>#REF!</v>
      </c>
    </row>
    <row r="84" ht="27" customHeight="1" spans="1:12">
      <c r="A84" s="21">
        <f>COUNTIF(I$2:I84,I84)</f>
        <v>83</v>
      </c>
      <c r="B84" s="21" t="s">
        <v>2442</v>
      </c>
      <c r="C84" s="26" t="e">
        <f>VLOOKUP($B84,#REF!,MATCH(IFERROR(VLOOKUP(C$1,对应字段!$A:$B,2,0),C$1),#REF!,0),0)</f>
        <v>#REF!</v>
      </c>
      <c r="D84" s="21" t="e">
        <f>IF(VLOOKUP($B84,#REF!,MATCH(IFERROR(VLOOKUP(D$1,对应字段!$A:$B,2,0),D$1),#REF!,0),0)="1","男","女")</f>
        <v>#REF!</v>
      </c>
      <c r="E84" s="21" t="e">
        <f>VLOOKUP($B84,#REF!,MATCH(IFERROR(VLOOKUP(E$1,对应字段!$A:$B,2,0),E$1),#REF!,0),0)</f>
        <v>#REF!</v>
      </c>
      <c r="F84" s="21" t="e">
        <f>VLOOKUP($B84,#REF!,MATCH(IFERROR(VLOOKUP(F$1,对应字段!$A:$B,2,0),F$1),#REF!,0),0)</f>
        <v>#REF!</v>
      </c>
      <c r="G84" s="21" t="e">
        <f>VLOOKUP($B84,#REF!,MATCH(IFERROR(VLOOKUP(G$1,对应字段!$A:$B,2,0),G$1),#REF!,0),0)</f>
        <v>#REF!</v>
      </c>
      <c r="H84" s="21" t="e">
        <f>VLOOKUP($B84,#REF!,MATCH(IFERROR(VLOOKUP(H$1,对应字段!$A:$B,2,0),H$1),#REF!,0),0)</f>
        <v>#REF!</v>
      </c>
      <c r="I84" s="21" t="e">
        <f>VLOOKUP($B84,#REF!,MATCH(IFERROR(VLOOKUP(I$1,对应字段!$A:$B,2,0),I$1),#REF!,0),0)</f>
        <v>#REF!</v>
      </c>
    </row>
    <row r="85" ht="27" customHeight="1" spans="1:12">
      <c r="A85" s="21">
        <f>COUNTIF(I$2:I85,I85)</f>
        <v>84</v>
      </c>
      <c r="B85" s="21" t="s">
        <v>2468</v>
      </c>
      <c r="C85" s="26" t="e">
        <f>VLOOKUP($B85,#REF!,MATCH(IFERROR(VLOOKUP(C$1,对应字段!$A:$B,2,0),C$1),#REF!,0),0)</f>
        <v>#REF!</v>
      </c>
      <c r="D85" s="21" t="e">
        <f>IF(VLOOKUP($B85,#REF!,MATCH(IFERROR(VLOOKUP(D$1,对应字段!$A:$B,2,0),D$1),#REF!,0),0)="1","男","女")</f>
        <v>#REF!</v>
      </c>
      <c r="E85" s="21" t="e">
        <f>VLOOKUP($B85,#REF!,MATCH(IFERROR(VLOOKUP(E$1,对应字段!$A:$B,2,0),E$1),#REF!,0),0)</f>
        <v>#REF!</v>
      </c>
      <c r="F85" s="21" t="e">
        <f>VLOOKUP($B85,#REF!,MATCH(IFERROR(VLOOKUP(F$1,对应字段!$A:$B,2,0),F$1),#REF!,0),0)</f>
        <v>#REF!</v>
      </c>
      <c r="G85" s="21" t="e">
        <f>VLOOKUP($B85,#REF!,MATCH(IFERROR(VLOOKUP(G$1,对应字段!$A:$B,2,0),G$1),#REF!,0),0)</f>
        <v>#REF!</v>
      </c>
      <c r="H85" s="21" t="e">
        <f>VLOOKUP($B85,#REF!,MATCH(IFERROR(VLOOKUP(H$1,对应字段!$A:$B,2,0),H$1),#REF!,0),0)</f>
        <v>#REF!</v>
      </c>
      <c r="I85" s="21" t="e">
        <f>VLOOKUP($B85,#REF!,MATCH(IFERROR(VLOOKUP(I$1,对应字段!$A:$B,2,0),I$1),#REF!,0),0)</f>
        <v>#REF!</v>
      </c>
    </row>
    <row r="86" ht="27" customHeight="1" spans="1:12">
      <c r="A86" s="21">
        <f>COUNTIF(I$2:I86,I86)</f>
        <v>85</v>
      </c>
      <c r="B86" s="21" t="s">
        <v>2486</v>
      </c>
      <c r="C86" s="26" t="e">
        <f>VLOOKUP($B86,#REF!,MATCH(IFERROR(VLOOKUP(C$1,对应字段!$A:$B,2,0),C$1),#REF!,0),0)</f>
        <v>#REF!</v>
      </c>
      <c r="D86" s="21" t="e">
        <f>IF(VLOOKUP($B86,#REF!,MATCH(IFERROR(VLOOKUP(D$1,对应字段!$A:$B,2,0),D$1),#REF!,0),0)="1","男","女")</f>
        <v>#REF!</v>
      </c>
      <c r="E86" s="21" t="e">
        <f>VLOOKUP($B86,#REF!,MATCH(IFERROR(VLOOKUP(E$1,对应字段!$A:$B,2,0),E$1),#REF!,0),0)</f>
        <v>#REF!</v>
      </c>
      <c r="F86" s="21" t="e">
        <f>VLOOKUP($B86,#REF!,MATCH(IFERROR(VLOOKUP(F$1,对应字段!$A:$B,2,0),F$1),#REF!,0),0)</f>
        <v>#REF!</v>
      </c>
      <c r="G86" s="21" t="e">
        <f>VLOOKUP($B86,#REF!,MATCH(IFERROR(VLOOKUP(G$1,对应字段!$A:$B,2,0),G$1),#REF!,0),0)</f>
        <v>#REF!</v>
      </c>
      <c r="H86" s="21" t="e">
        <f>VLOOKUP($B86,#REF!,MATCH(IFERROR(VLOOKUP(H$1,对应字段!$A:$B,2,0),H$1),#REF!,0),0)</f>
        <v>#REF!</v>
      </c>
      <c r="I86" s="21" t="e">
        <f>VLOOKUP($B86,#REF!,MATCH(IFERROR(VLOOKUP(I$1,对应字段!$A:$B,2,0),I$1),#REF!,0),0)</f>
        <v>#REF!</v>
      </c>
      <c r="L86" s="20" t="s">
        <v>4154</v>
      </c>
    </row>
    <row r="87" ht="27" customHeight="1" spans="1:12">
      <c r="A87" s="21">
        <f>COUNTIF(I$2:I87,I87)</f>
        <v>86</v>
      </c>
      <c r="B87" s="21" t="s">
        <v>2511</v>
      </c>
      <c r="C87" s="26" t="e">
        <f>VLOOKUP($B87,#REF!,MATCH(IFERROR(VLOOKUP(C$1,对应字段!$A:$B,2,0),C$1),#REF!,0),0)</f>
        <v>#REF!</v>
      </c>
      <c r="D87" s="21" t="e">
        <f>IF(VLOOKUP($B87,#REF!,MATCH(IFERROR(VLOOKUP(D$1,对应字段!$A:$B,2,0),D$1),#REF!,0),0)="1","男","女")</f>
        <v>#REF!</v>
      </c>
      <c r="E87" s="21" t="e">
        <f>VLOOKUP($B87,#REF!,MATCH(IFERROR(VLOOKUP(E$1,对应字段!$A:$B,2,0),E$1),#REF!,0),0)</f>
        <v>#REF!</v>
      </c>
      <c r="F87" s="21" t="e">
        <f>VLOOKUP($B87,#REF!,MATCH(IFERROR(VLOOKUP(F$1,对应字段!$A:$B,2,0),F$1),#REF!,0),0)</f>
        <v>#REF!</v>
      </c>
      <c r="G87" s="21" t="e">
        <f>VLOOKUP($B87,#REF!,MATCH(IFERROR(VLOOKUP(G$1,对应字段!$A:$B,2,0),G$1),#REF!,0),0)</f>
        <v>#REF!</v>
      </c>
      <c r="H87" s="21" t="e">
        <f>VLOOKUP($B87,#REF!,MATCH(IFERROR(VLOOKUP(H$1,对应字段!$A:$B,2,0),H$1),#REF!,0),0)</f>
        <v>#REF!</v>
      </c>
      <c r="I87" s="21" t="e">
        <f>VLOOKUP($B87,#REF!,MATCH(IFERROR(VLOOKUP(I$1,对应字段!$A:$B,2,0),I$1),#REF!,0),0)</f>
        <v>#REF!</v>
      </c>
    </row>
    <row r="88" ht="27" customHeight="1" spans="1:12">
      <c r="A88" s="21">
        <f>COUNTIF(I$2:I88,I88)</f>
        <v>87</v>
      </c>
      <c r="B88" s="21" t="s">
        <v>2535</v>
      </c>
      <c r="C88" s="26" t="e">
        <f>VLOOKUP($B88,#REF!,MATCH(IFERROR(VLOOKUP(C$1,对应字段!$A:$B,2,0),C$1),#REF!,0),0)</f>
        <v>#REF!</v>
      </c>
      <c r="D88" s="21" t="e">
        <f>IF(VLOOKUP($B88,#REF!,MATCH(IFERROR(VLOOKUP(D$1,对应字段!$A:$B,2,0),D$1),#REF!,0),0)="1","男","女")</f>
        <v>#REF!</v>
      </c>
      <c r="E88" s="21" t="e">
        <f>VLOOKUP($B88,#REF!,MATCH(IFERROR(VLOOKUP(E$1,对应字段!$A:$B,2,0),E$1),#REF!,0),0)</f>
        <v>#REF!</v>
      </c>
      <c r="F88" s="21" t="e">
        <f>VLOOKUP($B88,#REF!,MATCH(IFERROR(VLOOKUP(F$1,对应字段!$A:$B,2,0),F$1),#REF!,0),0)</f>
        <v>#REF!</v>
      </c>
      <c r="G88" s="21" t="e">
        <f>VLOOKUP($B88,#REF!,MATCH(IFERROR(VLOOKUP(G$1,对应字段!$A:$B,2,0),G$1),#REF!,0),0)</f>
        <v>#REF!</v>
      </c>
      <c r="H88" s="21" t="e">
        <f>VLOOKUP($B88,#REF!,MATCH(IFERROR(VLOOKUP(H$1,对应字段!$A:$B,2,0),H$1),#REF!,0),0)</f>
        <v>#REF!</v>
      </c>
      <c r="I88" s="21" t="e">
        <f>VLOOKUP($B88,#REF!,MATCH(IFERROR(VLOOKUP(I$1,对应字段!$A:$B,2,0),I$1),#REF!,0),0)</f>
        <v>#REF!</v>
      </c>
    </row>
    <row r="89" ht="27" customHeight="1" spans="1:12">
      <c r="A89" s="21">
        <f>COUNTIF(I$2:I89,I89)</f>
        <v>88</v>
      </c>
      <c r="B89" s="21" t="s">
        <v>2551</v>
      </c>
      <c r="C89" s="26" t="e">
        <f>VLOOKUP($B89,#REF!,MATCH(IFERROR(VLOOKUP(C$1,对应字段!$A:$B,2,0),C$1),#REF!,0),0)</f>
        <v>#REF!</v>
      </c>
      <c r="D89" s="21" t="e">
        <f>IF(VLOOKUP($B89,#REF!,MATCH(IFERROR(VLOOKUP(D$1,对应字段!$A:$B,2,0),D$1),#REF!,0),0)="1","男","女")</f>
        <v>#REF!</v>
      </c>
      <c r="E89" s="21" t="e">
        <f>VLOOKUP($B89,#REF!,MATCH(IFERROR(VLOOKUP(E$1,对应字段!$A:$B,2,0),E$1),#REF!,0),0)</f>
        <v>#REF!</v>
      </c>
      <c r="F89" s="21" t="e">
        <f>VLOOKUP($B89,#REF!,MATCH(IFERROR(VLOOKUP(F$1,对应字段!$A:$B,2,0),F$1),#REF!,0),0)</f>
        <v>#REF!</v>
      </c>
      <c r="G89" s="21" t="e">
        <f>VLOOKUP($B89,#REF!,MATCH(IFERROR(VLOOKUP(G$1,对应字段!$A:$B,2,0),G$1),#REF!,0),0)</f>
        <v>#REF!</v>
      </c>
      <c r="H89" s="21" t="e">
        <f>VLOOKUP($B89,#REF!,MATCH(IFERROR(VLOOKUP(H$1,对应字段!$A:$B,2,0),H$1),#REF!,0),0)</f>
        <v>#REF!</v>
      </c>
      <c r="I89" s="21" t="e">
        <f>VLOOKUP($B89,#REF!,MATCH(IFERROR(VLOOKUP(I$1,对应字段!$A:$B,2,0),I$1),#REF!,0),0)</f>
        <v>#REF!</v>
      </c>
    </row>
    <row r="90" ht="27" customHeight="1" spans="1:12">
      <c r="A90" s="21">
        <f>COUNTIF(I$2:I90,I90)</f>
        <v>89</v>
      </c>
      <c r="B90" s="21" t="s">
        <v>2574</v>
      </c>
      <c r="C90" s="26" t="e">
        <f>VLOOKUP($B90,#REF!,MATCH(IFERROR(VLOOKUP(C$1,对应字段!$A:$B,2,0),C$1),#REF!,0),0)</f>
        <v>#REF!</v>
      </c>
      <c r="D90" s="21" t="e">
        <f>IF(VLOOKUP($B90,#REF!,MATCH(IFERROR(VLOOKUP(D$1,对应字段!$A:$B,2,0),D$1),#REF!,0),0)="1","男","女")</f>
        <v>#REF!</v>
      </c>
      <c r="E90" s="21" t="e">
        <f>VLOOKUP($B90,#REF!,MATCH(IFERROR(VLOOKUP(E$1,对应字段!$A:$B,2,0),E$1),#REF!,0),0)</f>
        <v>#REF!</v>
      </c>
      <c r="F90" s="21" t="e">
        <f>VLOOKUP($B90,#REF!,MATCH(IFERROR(VLOOKUP(F$1,对应字段!$A:$B,2,0),F$1),#REF!,0),0)</f>
        <v>#REF!</v>
      </c>
      <c r="G90" s="21" t="e">
        <f>VLOOKUP($B90,#REF!,MATCH(IFERROR(VLOOKUP(G$1,对应字段!$A:$B,2,0),G$1),#REF!,0),0)</f>
        <v>#REF!</v>
      </c>
      <c r="H90" s="21" t="e">
        <f>VLOOKUP($B90,#REF!,MATCH(IFERROR(VLOOKUP(H$1,对应字段!$A:$B,2,0),H$1),#REF!,0),0)</f>
        <v>#REF!</v>
      </c>
      <c r="I90" s="21" t="e">
        <f>VLOOKUP($B90,#REF!,MATCH(IFERROR(VLOOKUP(I$1,对应字段!$A:$B,2,0),I$1),#REF!,0),0)</f>
        <v>#REF!</v>
      </c>
    </row>
    <row r="91" ht="27" customHeight="1" spans="1:12">
      <c r="A91" s="21">
        <f>COUNTIF(I$2:I91,I91)</f>
        <v>90</v>
      </c>
      <c r="B91" s="21" t="s">
        <v>2599</v>
      </c>
      <c r="C91" s="26" t="e">
        <f>VLOOKUP($B91,#REF!,MATCH(IFERROR(VLOOKUP(C$1,对应字段!$A:$B,2,0),C$1),#REF!,0),0)</f>
        <v>#REF!</v>
      </c>
      <c r="D91" s="21" t="e">
        <f>IF(VLOOKUP($B91,#REF!,MATCH(IFERROR(VLOOKUP(D$1,对应字段!$A:$B,2,0),D$1),#REF!,0),0)="1","男","女")</f>
        <v>#REF!</v>
      </c>
      <c r="E91" s="21" t="e">
        <f>VLOOKUP($B91,#REF!,MATCH(IFERROR(VLOOKUP(E$1,对应字段!$A:$B,2,0),E$1),#REF!,0),0)</f>
        <v>#REF!</v>
      </c>
      <c r="F91" s="21" t="e">
        <f>VLOOKUP($B91,#REF!,MATCH(IFERROR(VLOOKUP(F$1,对应字段!$A:$B,2,0),F$1),#REF!,0),0)</f>
        <v>#REF!</v>
      </c>
      <c r="G91" s="21" t="e">
        <f>VLOOKUP($B91,#REF!,MATCH(IFERROR(VLOOKUP(G$1,对应字段!$A:$B,2,0),G$1),#REF!,0),0)</f>
        <v>#REF!</v>
      </c>
      <c r="H91" s="21" t="e">
        <f>VLOOKUP($B91,#REF!,MATCH(IFERROR(VLOOKUP(H$1,对应字段!$A:$B,2,0),H$1),#REF!,0),0)</f>
        <v>#REF!</v>
      </c>
      <c r="I91" s="21" t="e">
        <f>VLOOKUP($B91,#REF!,MATCH(IFERROR(VLOOKUP(I$1,对应字段!$A:$B,2,0),I$1),#REF!,0),0)</f>
        <v>#REF!</v>
      </c>
    </row>
    <row r="92" ht="27" customHeight="1" spans="1:12">
      <c r="A92" s="21">
        <f>COUNTIF(I$2:I92,I92)</f>
        <v>91</v>
      </c>
      <c r="B92" s="21" t="s">
        <v>2621</v>
      </c>
      <c r="C92" s="26" t="e">
        <f>VLOOKUP($B92,#REF!,MATCH(IFERROR(VLOOKUP(C$1,对应字段!$A:$B,2,0),C$1),#REF!,0),0)</f>
        <v>#REF!</v>
      </c>
      <c r="D92" s="21" t="e">
        <f>IF(VLOOKUP($B92,#REF!,MATCH(IFERROR(VLOOKUP(D$1,对应字段!$A:$B,2,0),D$1),#REF!,0),0)="1","男","女")</f>
        <v>#REF!</v>
      </c>
      <c r="E92" s="21" t="e">
        <f>VLOOKUP($B92,#REF!,MATCH(IFERROR(VLOOKUP(E$1,对应字段!$A:$B,2,0),E$1),#REF!,0),0)</f>
        <v>#REF!</v>
      </c>
      <c r="F92" s="21" t="e">
        <f>VLOOKUP($B92,#REF!,MATCH(IFERROR(VLOOKUP(F$1,对应字段!$A:$B,2,0),F$1),#REF!,0),0)</f>
        <v>#REF!</v>
      </c>
      <c r="G92" s="21" t="e">
        <f>VLOOKUP($B92,#REF!,MATCH(IFERROR(VLOOKUP(G$1,对应字段!$A:$B,2,0),G$1),#REF!,0),0)</f>
        <v>#REF!</v>
      </c>
      <c r="H92" s="21" t="e">
        <f>VLOOKUP($B92,#REF!,MATCH(IFERROR(VLOOKUP(H$1,对应字段!$A:$B,2,0),H$1),#REF!,0),0)</f>
        <v>#REF!</v>
      </c>
      <c r="I92" s="21" t="e">
        <f>VLOOKUP($B92,#REF!,MATCH(IFERROR(VLOOKUP(I$1,对应字段!$A:$B,2,0),I$1),#REF!,0),0)</f>
        <v>#REF!</v>
      </c>
    </row>
    <row r="93" ht="27" customHeight="1" spans="1:12">
      <c r="A93" s="21">
        <f>COUNTIF(I$2:I93,I93)</f>
        <v>92</v>
      </c>
      <c r="B93" s="21" t="s">
        <v>2639</v>
      </c>
      <c r="C93" s="26" t="e">
        <f>VLOOKUP($B93,#REF!,MATCH(IFERROR(VLOOKUP(C$1,对应字段!$A:$B,2,0),C$1),#REF!,0),0)</f>
        <v>#REF!</v>
      </c>
      <c r="D93" s="21" t="e">
        <f>IF(VLOOKUP($B93,#REF!,MATCH(IFERROR(VLOOKUP(D$1,对应字段!$A:$B,2,0),D$1),#REF!,0),0)="1","男","女")</f>
        <v>#REF!</v>
      </c>
      <c r="E93" s="21" t="e">
        <f>VLOOKUP($B93,#REF!,MATCH(IFERROR(VLOOKUP(E$1,对应字段!$A:$B,2,0),E$1),#REF!,0),0)</f>
        <v>#REF!</v>
      </c>
      <c r="F93" s="21" t="e">
        <f>VLOOKUP($B93,#REF!,MATCH(IFERROR(VLOOKUP(F$1,对应字段!$A:$B,2,0),F$1),#REF!,0),0)</f>
        <v>#REF!</v>
      </c>
      <c r="G93" s="21" t="e">
        <f>VLOOKUP($B93,#REF!,MATCH(IFERROR(VLOOKUP(G$1,对应字段!$A:$B,2,0),G$1),#REF!,0),0)</f>
        <v>#REF!</v>
      </c>
      <c r="H93" s="21" t="e">
        <f>VLOOKUP($B93,#REF!,MATCH(IFERROR(VLOOKUP(H$1,对应字段!$A:$B,2,0),H$1),#REF!,0),0)</f>
        <v>#REF!</v>
      </c>
      <c r="I93" s="21" t="e">
        <f>VLOOKUP($B93,#REF!,MATCH(IFERROR(VLOOKUP(I$1,对应字段!$A:$B,2,0),I$1),#REF!,0),0)</f>
        <v>#REF!</v>
      </c>
    </row>
    <row r="94" ht="27" customHeight="1" spans="1:12">
      <c r="A94" s="21">
        <f>COUNTIF(I$2:I94,I94)</f>
        <v>93</v>
      </c>
      <c r="B94" s="21" t="s">
        <v>2669</v>
      </c>
      <c r="C94" s="26" t="e">
        <f>VLOOKUP($B94,#REF!,MATCH(IFERROR(VLOOKUP(C$1,对应字段!$A:$B,2,0),C$1),#REF!,0),0)</f>
        <v>#REF!</v>
      </c>
      <c r="D94" s="21" t="e">
        <f>IF(VLOOKUP($B94,#REF!,MATCH(IFERROR(VLOOKUP(D$1,对应字段!$A:$B,2,0),D$1),#REF!,0),0)="1","男","女")</f>
        <v>#REF!</v>
      </c>
      <c r="E94" s="21" t="e">
        <f>VLOOKUP($B94,#REF!,MATCH(IFERROR(VLOOKUP(E$1,对应字段!$A:$B,2,0),E$1),#REF!,0),0)</f>
        <v>#REF!</v>
      </c>
      <c r="F94" s="21" t="e">
        <f>VLOOKUP($B94,#REF!,MATCH(IFERROR(VLOOKUP(F$1,对应字段!$A:$B,2,0),F$1),#REF!,0),0)</f>
        <v>#REF!</v>
      </c>
      <c r="G94" s="21" t="e">
        <f>VLOOKUP($B94,#REF!,MATCH(IFERROR(VLOOKUP(G$1,对应字段!$A:$B,2,0),G$1),#REF!,0),0)</f>
        <v>#REF!</v>
      </c>
      <c r="H94" s="21" t="e">
        <f>VLOOKUP($B94,#REF!,MATCH(IFERROR(VLOOKUP(H$1,对应字段!$A:$B,2,0),H$1),#REF!,0),0)</f>
        <v>#REF!</v>
      </c>
      <c r="I94" s="21" t="e">
        <f>VLOOKUP($B94,#REF!,MATCH(IFERROR(VLOOKUP(I$1,对应字段!$A:$B,2,0),I$1),#REF!,0),0)</f>
        <v>#REF!</v>
      </c>
    </row>
    <row r="95" ht="27" customHeight="1" spans="1:12">
      <c r="A95" s="21">
        <f>COUNTIF(I$2:I95,I95)</f>
        <v>94</v>
      </c>
      <c r="B95" s="21" t="s">
        <v>2696</v>
      </c>
      <c r="C95" s="26" t="e">
        <f>VLOOKUP($B95,#REF!,MATCH(IFERROR(VLOOKUP(C$1,对应字段!$A:$B,2,0),C$1),#REF!,0),0)</f>
        <v>#REF!</v>
      </c>
      <c r="D95" s="21" t="e">
        <f>IF(VLOOKUP($B95,#REF!,MATCH(IFERROR(VLOOKUP(D$1,对应字段!$A:$B,2,0),D$1),#REF!,0),0)="1","男","女")</f>
        <v>#REF!</v>
      </c>
      <c r="E95" s="21" t="e">
        <f>VLOOKUP($B95,#REF!,MATCH(IFERROR(VLOOKUP(E$1,对应字段!$A:$B,2,0),E$1),#REF!,0),0)</f>
        <v>#REF!</v>
      </c>
      <c r="F95" s="21" t="e">
        <f>VLOOKUP($B95,#REF!,MATCH(IFERROR(VLOOKUP(F$1,对应字段!$A:$B,2,0),F$1),#REF!,0),0)</f>
        <v>#REF!</v>
      </c>
      <c r="G95" s="21" t="e">
        <f>VLOOKUP($B95,#REF!,MATCH(IFERROR(VLOOKUP(G$1,对应字段!$A:$B,2,0),G$1),#REF!,0),0)</f>
        <v>#REF!</v>
      </c>
      <c r="H95" s="21" t="e">
        <f>VLOOKUP($B95,#REF!,MATCH(IFERROR(VLOOKUP(H$1,对应字段!$A:$B,2,0),H$1),#REF!,0),0)</f>
        <v>#REF!</v>
      </c>
      <c r="I95" s="21" t="e">
        <f>VLOOKUP($B95,#REF!,MATCH(IFERROR(VLOOKUP(I$1,对应字段!$A:$B,2,0),I$1),#REF!,0),0)</f>
        <v>#REF!</v>
      </c>
    </row>
    <row r="96" ht="27" customHeight="1" spans="1:12">
      <c r="A96" s="21">
        <f>COUNTIF(I$2:I96,I96)</f>
        <v>95</v>
      </c>
      <c r="B96" s="21" t="s">
        <v>2721</v>
      </c>
      <c r="C96" s="26" t="e">
        <f>VLOOKUP($B96,#REF!,MATCH(IFERROR(VLOOKUP(C$1,对应字段!$A:$B,2,0),C$1),#REF!,0),0)</f>
        <v>#REF!</v>
      </c>
      <c r="D96" s="21" t="e">
        <f>IF(VLOOKUP($B96,#REF!,MATCH(IFERROR(VLOOKUP(D$1,对应字段!$A:$B,2,0),D$1),#REF!,0),0)="1","男","女")</f>
        <v>#REF!</v>
      </c>
      <c r="E96" s="21" t="e">
        <f>VLOOKUP($B96,#REF!,MATCH(IFERROR(VLOOKUP(E$1,对应字段!$A:$B,2,0),E$1),#REF!,0),0)</f>
        <v>#REF!</v>
      </c>
      <c r="F96" s="21" t="e">
        <f>VLOOKUP($B96,#REF!,MATCH(IFERROR(VLOOKUP(F$1,对应字段!$A:$B,2,0),F$1),#REF!,0),0)</f>
        <v>#REF!</v>
      </c>
      <c r="G96" s="21" t="e">
        <f>VLOOKUP($B96,#REF!,MATCH(IFERROR(VLOOKUP(G$1,对应字段!$A:$B,2,0),G$1),#REF!,0),0)</f>
        <v>#REF!</v>
      </c>
      <c r="H96" s="21" t="e">
        <f>VLOOKUP($B96,#REF!,MATCH(IFERROR(VLOOKUP(H$1,对应字段!$A:$B,2,0),H$1),#REF!,0),0)</f>
        <v>#REF!</v>
      </c>
      <c r="I96" s="21" t="e">
        <f>VLOOKUP($B96,#REF!,MATCH(IFERROR(VLOOKUP(I$1,对应字段!$A:$B,2,0),I$1),#REF!,0),0)</f>
        <v>#REF!</v>
      </c>
    </row>
    <row r="97" ht="27" customHeight="1" spans="1:9">
      <c r="A97" s="21">
        <f>COUNTIF(I$2:I97,I97)</f>
        <v>96</v>
      </c>
      <c r="B97" s="21" t="s">
        <v>2750</v>
      </c>
      <c r="C97" s="26" t="e">
        <f>VLOOKUP($B97,#REF!,MATCH(IFERROR(VLOOKUP(C$1,对应字段!$A:$B,2,0),C$1),#REF!,0),0)</f>
        <v>#REF!</v>
      </c>
      <c r="D97" s="21" t="e">
        <f>IF(VLOOKUP($B97,#REF!,MATCH(IFERROR(VLOOKUP(D$1,对应字段!$A:$B,2,0),D$1),#REF!,0),0)="1","男","女")</f>
        <v>#REF!</v>
      </c>
      <c r="E97" s="21" t="e">
        <f>VLOOKUP($B97,#REF!,MATCH(IFERROR(VLOOKUP(E$1,对应字段!$A:$B,2,0),E$1),#REF!,0),0)</f>
        <v>#REF!</v>
      </c>
      <c r="F97" s="21" t="e">
        <f>VLOOKUP($B97,#REF!,MATCH(IFERROR(VLOOKUP(F$1,对应字段!$A:$B,2,0),F$1),#REF!,0),0)</f>
        <v>#REF!</v>
      </c>
      <c r="G97" s="21" t="e">
        <f>VLOOKUP($B97,#REF!,MATCH(IFERROR(VLOOKUP(G$1,对应字段!$A:$B,2,0),G$1),#REF!,0),0)</f>
        <v>#REF!</v>
      </c>
      <c r="H97" s="21" t="e">
        <f>VLOOKUP($B97,#REF!,MATCH(IFERROR(VLOOKUP(H$1,对应字段!$A:$B,2,0),H$1),#REF!,0),0)</f>
        <v>#REF!</v>
      </c>
      <c r="I97" s="21" t="e">
        <f>VLOOKUP($B97,#REF!,MATCH(IFERROR(VLOOKUP(I$1,对应字段!$A:$B,2,0),I$1),#REF!,0),0)</f>
        <v>#REF!</v>
      </c>
    </row>
    <row r="98" ht="27" customHeight="1" spans="1:9">
      <c r="A98" s="21">
        <f>COUNTIF(I$2:I98,I98)</f>
        <v>97</v>
      </c>
      <c r="B98" s="21" t="s">
        <v>2781</v>
      </c>
      <c r="C98" s="26" t="e">
        <f>VLOOKUP($B98,#REF!,MATCH(IFERROR(VLOOKUP(C$1,对应字段!$A:$B,2,0),C$1),#REF!,0),0)</f>
        <v>#REF!</v>
      </c>
      <c r="D98" s="21" t="e">
        <f>IF(VLOOKUP($B98,#REF!,MATCH(IFERROR(VLOOKUP(D$1,对应字段!$A:$B,2,0),D$1),#REF!,0),0)="1","男","女")</f>
        <v>#REF!</v>
      </c>
      <c r="E98" s="21" t="e">
        <f>VLOOKUP($B98,#REF!,MATCH(IFERROR(VLOOKUP(E$1,对应字段!$A:$B,2,0),E$1),#REF!,0),0)</f>
        <v>#REF!</v>
      </c>
      <c r="F98" s="21" t="e">
        <f>VLOOKUP($B98,#REF!,MATCH(IFERROR(VLOOKUP(F$1,对应字段!$A:$B,2,0),F$1),#REF!,0),0)</f>
        <v>#REF!</v>
      </c>
      <c r="G98" s="21" t="e">
        <f>VLOOKUP($B98,#REF!,MATCH(IFERROR(VLOOKUP(G$1,对应字段!$A:$B,2,0),G$1),#REF!,0),0)</f>
        <v>#REF!</v>
      </c>
      <c r="H98" s="21" t="e">
        <f>VLOOKUP($B98,#REF!,MATCH(IFERROR(VLOOKUP(H$1,对应字段!$A:$B,2,0),H$1),#REF!,0),0)</f>
        <v>#REF!</v>
      </c>
      <c r="I98" s="21" t="e">
        <f>VLOOKUP($B98,#REF!,MATCH(IFERROR(VLOOKUP(I$1,对应字段!$A:$B,2,0),I$1),#REF!,0),0)</f>
        <v>#REF!</v>
      </c>
    </row>
    <row r="99" ht="27" customHeight="1" spans="1:9">
      <c r="A99" s="21">
        <f>COUNTIF(I$2:I99,I99)</f>
        <v>98</v>
      </c>
      <c r="B99" s="21" t="s">
        <v>2802</v>
      </c>
      <c r="C99" s="26" t="e">
        <f>VLOOKUP($B99,#REF!,MATCH(IFERROR(VLOOKUP(C$1,对应字段!$A:$B,2,0),C$1),#REF!,0),0)</f>
        <v>#REF!</v>
      </c>
      <c r="D99" s="21" t="e">
        <f>IF(VLOOKUP($B99,#REF!,MATCH(IFERROR(VLOOKUP(D$1,对应字段!$A:$B,2,0),D$1),#REF!,0),0)="1","男","女")</f>
        <v>#REF!</v>
      </c>
      <c r="E99" s="21" t="e">
        <f>VLOOKUP($B99,#REF!,MATCH(IFERROR(VLOOKUP(E$1,对应字段!$A:$B,2,0),E$1),#REF!,0),0)</f>
        <v>#REF!</v>
      </c>
      <c r="F99" s="21" t="e">
        <f>VLOOKUP($B99,#REF!,MATCH(IFERROR(VLOOKUP(F$1,对应字段!$A:$B,2,0),F$1),#REF!,0),0)</f>
        <v>#REF!</v>
      </c>
      <c r="G99" s="21" t="e">
        <f>VLOOKUP($B99,#REF!,MATCH(IFERROR(VLOOKUP(G$1,对应字段!$A:$B,2,0),G$1),#REF!,0),0)</f>
        <v>#REF!</v>
      </c>
      <c r="H99" s="21" t="e">
        <f>VLOOKUP($B99,#REF!,MATCH(IFERROR(VLOOKUP(H$1,对应字段!$A:$B,2,0),H$1),#REF!,0),0)</f>
        <v>#REF!</v>
      </c>
      <c r="I99" s="21" t="e">
        <f>VLOOKUP($B99,#REF!,MATCH(IFERROR(VLOOKUP(I$1,对应字段!$A:$B,2,0),I$1),#REF!,0),0)</f>
        <v>#REF!</v>
      </c>
    </row>
    <row r="100" ht="27" customHeight="1" spans="1:9">
      <c r="A100" s="21">
        <f>COUNTIF(I$2:I100,I100)</f>
        <v>99</v>
      </c>
      <c r="B100" s="21" t="s">
        <v>2841</v>
      </c>
      <c r="C100" s="26" t="e">
        <f>VLOOKUP($B100,#REF!,MATCH(IFERROR(VLOOKUP(C$1,对应字段!$A:$B,2,0),C$1),#REF!,0),0)</f>
        <v>#REF!</v>
      </c>
      <c r="D100" s="21" t="e">
        <f>IF(VLOOKUP($B100,#REF!,MATCH(IFERROR(VLOOKUP(D$1,对应字段!$A:$B,2,0),D$1),#REF!,0),0)="1","男","女")</f>
        <v>#REF!</v>
      </c>
      <c r="E100" s="21" t="e">
        <f>VLOOKUP($B100,#REF!,MATCH(IFERROR(VLOOKUP(E$1,对应字段!$A:$B,2,0),E$1),#REF!,0),0)</f>
        <v>#REF!</v>
      </c>
      <c r="F100" s="21" t="e">
        <f>VLOOKUP($B100,#REF!,MATCH(IFERROR(VLOOKUP(F$1,对应字段!$A:$B,2,0),F$1),#REF!,0),0)</f>
        <v>#REF!</v>
      </c>
      <c r="G100" s="21" t="e">
        <f>VLOOKUP($B100,#REF!,MATCH(IFERROR(VLOOKUP(G$1,对应字段!$A:$B,2,0),G$1),#REF!,0),0)</f>
        <v>#REF!</v>
      </c>
      <c r="H100" s="21" t="e">
        <f>VLOOKUP($B100,#REF!,MATCH(IFERROR(VLOOKUP(H$1,对应字段!$A:$B,2,0),H$1),#REF!,0),0)</f>
        <v>#REF!</v>
      </c>
      <c r="I100" s="21" t="e">
        <f>VLOOKUP($B100,#REF!,MATCH(IFERROR(VLOOKUP(I$1,对应字段!$A:$B,2,0),I$1),#REF!,0),0)</f>
        <v>#REF!</v>
      </c>
    </row>
    <row r="101" ht="27" customHeight="1" spans="1:9">
      <c r="A101" s="21">
        <f>COUNTIF(I$2:I101,I101)</f>
        <v>100</v>
      </c>
      <c r="B101" s="21" t="s">
        <v>2860</v>
      </c>
      <c r="C101" s="26" t="e">
        <f>VLOOKUP($B101,#REF!,MATCH(IFERROR(VLOOKUP(C$1,对应字段!$A:$B,2,0),C$1),#REF!,0),0)</f>
        <v>#REF!</v>
      </c>
      <c r="D101" s="21" t="e">
        <f>IF(VLOOKUP($B101,#REF!,MATCH(IFERROR(VLOOKUP(D$1,对应字段!$A:$B,2,0),D$1),#REF!,0),0)="1","男","女")</f>
        <v>#REF!</v>
      </c>
      <c r="E101" s="21" t="e">
        <f>VLOOKUP($B101,#REF!,MATCH(IFERROR(VLOOKUP(E$1,对应字段!$A:$B,2,0),E$1),#REF!,0),0)</f>
        <v>#REF!</v>
      </c>
      <c r="F101" s="21" t="e">
        <f>VLOOKUP($B101,#REF!,MATCH(IFERROR(VLOOKUP(F$1,对应字段!$A:$B,2,0),F$1),#REF!,0),0)</f>
        <v>#REF!</v>
      </c>
      <c r="G101" s="21" t="e">
        <f>VLOOKUP($B101,#REF!,MATCH(IFERROR(VLOOKUP(G$1,对应字段!$A:$B,2,0),G$1),#REF!,0),0)</f>
        <v>#REF!</v>
      </c>
      <c r="H101" s="21" t="e">
        <f>VLOOKUP($B101,#REF!,MATCH(IFERROR(VLOOKUP(H$1,对应字段!$A:$B,2,0),H$1),#REF!,0),0)</f>
        <v>#REF!</v>
      </c>
      <c r="I101" s="21" t="e">
        <f>VLOOKUP($B101,#REF!,MATCH(IFERROR(VLOOKUP(I$1,对应字段!$A:$B,2,0),I$1),#REF!,0),0)</f>
        <v>#REF!</v>
      </c>
    </row>
    <row r="102" ht="27" customHeight="1" spans="1:9">
      <c r="A102" s="21">
        <f>COUNTIF(I$2:I102,I102)</f>
        <v>101</v>
      </c>
      <c r="B102" s="21" t="s">
        <v>2883</v>
      </c>
      <c r="C102" s="26" t="e">
        <f>VLOOKUP($B102,#REF!,MATCH(IFERROR(VLOOKUP(C$1,对应字段!$A:$B,2,0),C$1),#REF!,0),0)</f>
        <v>#REF!</v>
      </c>
      <c r="D102" s="21" t="e">
        <f>IF(VLOOKUP($B102,#REF!,MATCH(IFERROR(VLOOKUP(D$1,对应字段!$A:$B,2,0),D$1),#REF!,0),0)="1","男","女")</f>
        <v>#REF!</v>
      </c>
      <c r="E102" s="21" t="e">
        <f>VLOOKUP($B102,#REF!,MATCH(IFERROR(VLOOKUP(E$1,对应字段!$A:$B,2,0),E$1),#REF!,0),0)</f>
        <v>#REF!</v>
      </c>
      <c r="F102" s="21" t="e">
        <f>VLOOKUP($B102,#REF!,MATCH(IFERROR(VLOOKUP(F$1,对应字段!$A:$B,2,0),F$1),#REF!,0),0)</f>
        <v>#REF!</v>
      </c>
      <c r="G102" s="21" t="e">
        <f>VLOOKUP($B102,#REF!,MATCH(IFERROR(VLOOKUP(G$1,对应字段!$A:$B,2,0),G$1),#REF!,0),0)</f>
        <v>#REF!</v>
      </c>
      <c r="H102" s="21" t="e">
        <f>VLOOKUP($B102,#REF!,MATCH(IFERROR(VLOOKUP(H$1,对应字段!$A:$B,2,0),H$1),#REF!,0),0)</f>
        <v>#REF!</v>
      </c>
      <c r="I102" s="21" t="e">
        <f>VLOOKUP($B102,#REF!,MATCH(IFERROR(VLOOKUP(I$1,对应字段!$A:$B,2,0),I$1),#REF!,0),0)</f>
        <v>#REF!</v>
      </c>
    </row>
    <row r="103" ht="27" customHeight="1" spans="1:9">
      <c r="A103" s="21">
        <f>COUNTIF(I$2:I103,I103)</f>
        <v>102</v>
      </c>
      <c r="B103" s="21" t="s">
        <v>2903</v>
      </c>
      <c r="C103" s="26" t="e">
        <f>VLOOKUP($B103,#REF!,MATCH(IFERROR(VLOOKUP(C$1,对应字段!$A:$B,2,0),C$1),#REF!,0),0)</f>
        <v>#REF!</v>
      </c>
      <c r="D103" s="21" t="e">
        <f>IF(VLOOKUP($B103,#REF!,MATCH(IFERROR(VLOOKUP(D$1,对应字段!$A:$B,2,0),D$1),#REF!,0),0)="1","男","女")</f>
        <v>#REF!</v>
      </c>
      <c r="E103" s="21" t="e">
        <f>VLOOKUP($B103,#REF!,MATCH(IFERROR(VLOOKUP(E$1,对应字段!$A:$B,2,0),E$1),#REF!,0),0)</f>
        <v>#REF!</v>
      </c>
      <c r="F103" s="21" t="e">
        <f>VLOOKUP($B103,#REF!,MATCH(IFERROR(VLOOKUP(F$1,对应字段!$A:$B,2,0),F$1),#REF!,0),0)</f>
        <v>#REF!</v>
      </c>
      <c r="G103" s="21" t="e">
        <f>VLOOKUP($B103,#REF!,MATCH(IFERROR(VLOOKUP(G$1,对应字段!$A:$B,2,0),G$1),#REF!,0),0)</f>
        <v>#REF!</v>
      </c>
      <c r="H103" s="21" t="e">
        <f>VLOOKUP($B103,#REF!,MATCH(IFERROR(VLOOKUP(H$1,对应字段!$A:$B,2,0),H$1),#REF!,0),0)</f>
        <v>#REF!</v>
      </c>
      <c r="I103" s="21" t="e">
        <f>VLOOKUP($B103,#REF!,MATCH(IFERROR(VLOOKUP(I$1,对应字段!$A:$B,2,0),I$1),#REF!,0),0)</f>
        <v>#REF!</v>
      </c>
    </row>
    <row r="104" ht="27" customHeight="1" spans="1:9">
      <c r="A104" s="21">
        <f>COUNTIF(I$2:I104,I104)</f>
        <v>103</v>
      </c>
      <c r="B104" s="21" t="s">
        <v>2928</v>
      </c>
      <c r="C104" s="26" t="e">
        <f>VLOOKUP($B104,#REF!,MATCH(IFERROR(VLOOKUP(C$1,对应字段!$A:$B,2,0),C$1),#REF!,0),0)</f>
        <v>#REF!</v>
      </c>
      <c r="D104" s="21" t="e">
        <f>IF(VLOOKUP($B104,#REF!,MATCH(IFERROR(VLOOKUP(D$1,对应字段!$A:$B,2,0),D$1),#REF!,0),0)="1","男","女")</f>
        <v>#REF!</v>
      </c>
      <c r="E104" s="21" t="e">
        <f>VLOOKUP($B104,#REF!,MATCH(IFERROR(VLOOKUP(E$1,对应字段!$A:$B,2,0),E$1),#REF!,0),0)</f>
        <v>#REF!</v>
      </c>
      <c r="F104" s="21" t="e">
        <f>VLOOKUP($B104,#REF!,MATCH(IFERROR(VLOOKUP(F$1,对应字段!$A:$B,2,0),F$1),#REF!,0),0)</f>
        <v>#REF!</v>
      </c>
      <c r="G104" s="21" t="e">
        <f>VLOOKUP($B104,#REF!,MATCH(IFERROR(VLOOKUP(G$1,对应字段!$A:$B,2,0),G$1),#REF!,0),0)</f>
        <v>#REF!</v>
      </c>
      <c r="H104" s="21" t="e">
        <f>VLOOKUP($B104,#REF!,MATCH(IFERROR(VLOOKUP(H$1,对应字段!$A:$B,2,0),H$1),#REF!,0),0)</f>
        <v>#REF!</v>
      </c>
      <c r="I104" s="21" t="e">
        <f>VLOOKUP($B104,#REF!,MATCH(IFERROR(VLOOKUP(I$1,对应字段!$A:$B,2,0),I$1),#REF!,0),0)</f>
        <v>#REF!</v>
      </c>
    </row>
    <row r="105" ht="27" customHeight="1" spans="1:9">
      <c r="A105" s="21">
        <f>COUNTIF(I$2:I105,I105)</f>
        <v>104</v>
      </c>
      <c r="B105" s="21" t="s">
        <v>2946</v>
      </c>
      <c r="C105" s="26" t="e">
        <f>VLOOKUP($B105,#REF!,MATCH(IFERROR(VLOOKUP(C$1,对应字段!$A:$B,2,0),C$1),#REF!,0),0)</f>
        <v>#REF!</v>
      </c>
      <c r="D105" s="21" t="e">
        <f>IF(VLOOKUP($B105,#REF!,MATCH(IFERROR(VLOOKUP(D$1,对应字段!$A:$B,2,0),D$1),#REF!,0),0)="1","男","女")</f>
        <v>#REF!</v>
      </c>
      <c r="E105" s="21" t="e">
        <f>VLOOKUP($B105,#REF!,MATCH(IFERROR(VLOOKUP(E$1,对应字段!$A:$B,2,0),E$1),#REF!,0),0)</f>
        <v>#REF!</v>
      </c>
      <c r="F105" s="21" t="e">
        <f>VLOOKUP($B105,#REF!,MATCH(IFERROR(VLOOKUP(F$1,对应字段!$A:$B,2,0),F$1),#REF!,0),0)</f>
        <v>#REF!</v>
      </c>
      <c r="G105" s="21" t="e">
        <f>VLOOKUP($B105,#REF!,MATCH(IFERROR(VLOOKUP(G$1,对应字段!$A:$B,2,0),G$1),#REF!,0),0)</f>
        <v>#REF!</v>
      </c>
      <c r="H105" s="21" t="e">
        <f>VLOOKUP($B105,#REF!,MATCH(IFERROR(VLOOKUP(H$1,对应字段!$A:$B,2,0),H$1),#REF!,0),0)</f>
        <v>#REF!</v>
      </c>
      <c r="I105" s="21" t="e">
        <f>VLOOKUP($B105,#REF!,MATCH(IFERROR(VLOOKUP(I$1,对应字段!$A:$B,2,0),I$1),#REF!,0),0)</f>
        <v>#REF!</v>
      </c>
    </row>
    <row r="106" ht="27" customHeight="1" spans="1:9">
      <c r="A106" s="21">
        <f>COUNTIF(I$2:I106,I106)</f>
        <v>105</v>
      </c>
      <c r="B106" s="21" t="s">
        <v>2970</v>
      </c>
      <c r="C106" s="26" t="e">
        <f>VLOOKUP($B106,#REF!,MATCH(IFERROR(VLOOKUP(C$1,对应字段!$A:$B,2,0),C$1),#REF!,0),0)</f>
        <v>#REF!</v>
      </c>
      <c r="D106" s="21" t="e">
        <f>IF(VLOOKUP($B106,#REF!,MATCH(IFERROR(VLOOKUP(D$1,对应字段!$A:$B,2,0),D$1),#REF!,0),0)="1","男","女")</f>
        <v>#REF!</v>
      </c>
      <c r="E106" s="21" t="e">
        <f>VLOOKUP($B106,#REF!,MATCH(IFERROR(VLOOKUP(E$1,对应字段!$A:$B,2,0),E$1),#REF!,0),0)</f>
        <v>#REF!</v>
      </c>
      <c r="F106" s="21" t="e">
        <f>VLOOKUP($B106,#REF!,MATCH(IFERROR(VLOOKUP(F$1,对应字段!$A:$B,2,0),F$1),#REF!,0),0)</f>
        <v>#REF!</v>
      </c>
      <c r="G106" s="21" t="e">
        <f>VLOOKUP($B106,#REF!,MATCH(IFERROR(VLOOKUP(G$1,对应字段!$A:$B,2,0),G$1),#REF!,0),0)</f>
        <v>#REF!</v>
      </c>
      <c r="H106" s="21" t="e">
        <f>VLOOKUP($B106,#REF!,MATCH(IFERROR(VLOOKUP(H$1,对应字段!$A:$B,2,0),H$1),#REF!,0),0)</f>
        <v>#REF!</v>
      </c>
      <c r="I106" s="21" t="e">
        <f>VLOOKUP($B106,#REF!,MATCH(IFERROR(VLOOKUP(I$1,对应字段!$A:$B,2,0),I$1),#REF!,0),0)</f>
        <v>#REF!</v>
      </c>
    </row>
    <row r="107" ht="27" customHeight="1" spans="1:9">
      <c r="A107" s="21">
        <f>COUNTIF(I$2:I107,I107)</f>
        <v>106</v>
      </c>
      <c r="B107" s="21" t="s">
        <v>2993</v>
      </c>
      <c r="C107" s="26" t="e">
        <f>VLOOKUP($B107,#REF!,MATCH(IFERROR(VLOOKUP(C$1,对应字段!$A:$B,2,0),C$1),#REF!,0),0)</f>
        <v>#REF!</v>
      </c>
      <c r="D107" s="21" t="e">
        <f>IF(VLOOKUP($B107,#REF!,MATCH(IFERROR(VLOOKUP(D$1,对应字段!$A:$B,2,0),D$1),#REF!,0),0)="1","男","女")</f>
        <v>#REF!</v>
      </c>
      <c r="E107" s="21" t="e">
        <f>VLOOKUP($B107,#REF!,MATCH(IFERROR(VLOOKUP(E$1,对应字段!$A:$B,2,0),E$1),#REF!,0),0)</f>
        <v>#REF!</v>
      </c>
      <c r="F107" s="21" t="e">
        <f>VLOOKUP($B107,#REF!,MATCH(IFERROR(VLOOKUP(F$1,对应字段!$A:$B,2,0),F$1),#REF!,0),0)</f>
        <v>#REF!</v>
      </c>
      <c r="G107" s="21" t="e">
        <f>VLOOKUP($B107,#REF!,MATCH(IFERROR(VLOOKUP(G$1,对应字段!$A:$B,2,0),G$1),#REF!,0),0)</f>
        <v>#REF!</v>
      </c>
      <c r="H107" s="21" t="e">
        <f>VLOOKUP($B107,#REF!,MATCH(IFERROR(VLOOKUP(H$1,对应字段!$A:$B,2,0),H$1),#REF!,0),0)</f>
        <v>#REF!</v>
      </c>
      <c r="I107" s="21" t="e">
        <f>VLOOKUP($B107,#REF!,MATCH(IFERROR(VLOOKUP(I$1,对应字段!$A:$B,2,0),I$1),#REF!,0),0)</f>
        <v>#REF!</v>
      </c>
    </row>
    <row r="108" ht="27" customHeight="1" spans="1:9">
      <c r="A108" s="21">
        <f>COUNTIF(I$2:I108,I108)</f>
        <v>107</v>
      </c>
      <c r="B108" s="21" t="s">
        <v>3017</v>
      </c>
      <c r="C108" s="26" t="e">
        <f>VLOOKUP($B108,#REF!,MATCH(IFERROR(VLOOKUP(C$1,对应字段!$A:$B,2,0),C$1),#REF!,0),0)</f>
        <v>#REF!</v>
      </c>
      <c r="D108" s="21" t="e">
        <f>IF(VLOOKUP($B108,#REF!,MATCH(IFERROR(VLOOKUP(D$1,对应字段!$A:$B,2,0),D$1),#REF!,0),0)="1","男","女")</f>
        <v>#REF!</v>
      </c>
      <c r="E108" s="21" t="e">
        <f>VLOOKUP($B108,#REF!,MATCH(IFERROR(VLOOKUP(E$1,对应字段!$A:$B,2,0),E$1),#REF!,0),0)</f>
        <v>#REF!</v>
      </c>
      <c r="F108" s="21" t="e">
        <f>VLOOKUP($B108,#REF!,MATCH(IFERROR(VLOOKUP(F$1,对应字段!$A:$B,2,0),F$1),#REF!,0),0)</f>
        <v>#REF!</v>
      </c>
      <c r="G108" s="21" t="e">
        <f>VLOOKUP($B108,#REF!,MATCH(IFERROR(VLOOKUP(G$1,对应字段!$A:$B,2,0),G$1),#REF!,0),0)</f>
        <v>#REF!</v>
      </c>
      <c r="H108" s="21" t="e">
        <f>VLOOKUP($B108,#REF!,MATCH(IFERROR(VLOOKUP(H$1,对应字段!$A:$B,2,0),H$1),#REF!,0),0)</f>
        <v>#REF!</v>
      </c>
      <c r="I108" s="21" t="e">
        <f>VLOOKUP($B108,#REF!,MATCH(IFERROR(VLOOKUP(I$1,对应字段!$A:$B,2,0),I$1),#REF!,0),0)</f>
        <v>#REF!</v>
      </c>
    </row>
    <row r="109" ht="27" customHeight="1" spans="1:9">
      <c r="A109" s="21">
        <f>COUNTIF(I$2:I109,I109)</f>
        <v>108</v>
      </c>
      <c r="B109" s="21" t="s">
        <v>3038</v>
      </c>
      <c r="C109" s="26" t="e">
        <f>VLOOKUP($B109,#REF!,MATCH(IFERROR(VLOOKUP(C$1,对应字段!$A:$B,2,0),C$1),#REF!,0),0)</f>
        <v>#REF!</v>
      </c>
      <c r="D109" s="21" t="e">
        <f>IF(VLOOKUP($B109,#REF!,MATCH(IFERROR(VLOOKUP(D$1,对应字段!$A:$B,2,0),D$1),#REF!,0),0)="1","男","女")</f>
        <v>#REF!</v>
      </c>
      <c r="E109" s="21" t="e">
        <f>VLOOKUP($B109,#REF!,MATCH(IFERROR(VLOOKUP(E$1,对应字段!$A:$B,2,0),E$1),#REF!,0),0)</f>
        <v>#REF!</v>
      </c>
      <c r="F109" s="21" t="e">
        <f>VLOOKUP($B109,#REF!,MATCH(IFERROR(VLOOKUP(F$1,对应字段!$A:$B,2,0),F$1),#REF!,0),0)</f>
        <v>#REF!</v>
      </c>
      <c r="G109" s="21" t="e">
        <f>VLOOKUP($B109,#REF!,MATCH(IFERROR(VLOOKUP(G$1,对应字段!$A:$B,2,0),G$1),#REF!,0),0)</f>
        <v>#REF!</v>
      </c>
      <c r="H109" s="21" t="e">
        <f>VLOOKUP($B109,#REF!,MATCH(IFERROR(VLOOKUP(H$1,对应字段!$A:$B,2,0),H$1),#REF!,0),0)</f>
        <v>#REF!</v>
      </c>
      <c r="I109" s="21" t="e">
        <f>VLOOKUP($B109,#REF!,MATCH(IFERROR(VLOOKUP(I$1,对应字段!$A:$B,2,0),I$1),#REF!,0),0)</f>
        <v>#REF!</v>
      </c>
    </row>
    <row r="110" ht="27" customHeight="1" spans="1:9">
      <c r="A110" s="21">
        <f>COUNTIF(I$2:I110,I110)</f>
        <v>109</v>
      </c>
      <c r="B110" s="21" t="s">
        <v>3064</v>
      </c>
      <c r="C110" s="26" t="e">
        <f>VLOOKUP($B110,#REF!,MATCH(IFERROR(VLOOKUP(C$1,对应字段!$A:$B,2,0),C$1),#REF!,0),0)</f>
        <v>#REF!</v>
      </c>
      <c r="D110" s="21" t="e">
        <f>IF(VLOOKUP($B110,#REF!,MATCH(IFERROR(VLOOKUP(D$1,对应字段!$A:$B,2,0),D$1),#REF!,0),0)="1","男","女")</f>
        <v>#REF!</v>
      </c>
      <c r="E110" s="21" t="e">
        <f>VLOOKUP($B110,#REF!,MATCH(IFERROR(VLOOKUP(E$1,对应字段!$A:$B,2,0),E$1),#REF!,0),0)</f>
        <v>#REF!</v>
      </c>
      <c r="F110" s="21" t="e">
        <f>VLOOKUP($B110,#REF!,MATCH(IFERROR(VLOOKUP(F$1,对应字段!$A:$B,2,0),F$1),#REF!,0),0)</f>
        <v>#REF!</v>
      </c>
      <c r="G110" s="21" t="e">
        <f>VLOOKUP($B110,#REF!,MATCH(IFERROR(VLOOKUP(G$1,对应字段!$A:$B,2,0),G$1),#REF!,0),0)</f>
        <v>#REF!</v>
      </c>
      <c r="H110" s="21" t="e">
        <f>VLOOKUP($B110,#REF!,MATCH(IFERROR(VLOOKUP(H$1,对应字段!$A:$B,2,0),H$1),#REF!,0),0)</f>
        <v>#REF!</v>
      </c>
      <c r="I110" s="21" t="e">
        <f>VLOOKUP($B110,#REF!,MATCH(IFERROR(VLOOKUP(I$1,对应字段!$A:$B,2,0),I$1),#REF!,0),0)</f>
        <v>#REF!</v>
      </c>
    </row>
    <row r="111" ht="27" customHeight="1" spans="1:9">
      <c r="A111" s="21">
        <f>COUNTIF(I$2:I111,I111)</f>
        <v>110</v>
      </c>
      <c r="B111" s="21" t="s">
        <v>3080</v>
      </c>
      <c r="C111" s="26" t="e">
        <f>VLOOKUP($B111,#REF!,MATCH(IFERROR(VLOOKUP(C$1,对应字段!$A:$B,2,0),C$1),#REF!,0),0)</f>
        <v>#REF!</v>
      </c>
      <c r="D111" s="21" t="e">
        <f>IF(VLOOKUP($B111,#REF!,MATCH(IFERROR(VLOOKUP(D$1,对应字段!$A:$B,2,0),D$1),#REF!,0),0)="1","男","女")</f>
        <v>#REF!</v>
      </c>
      <c r="E111" s="21" t="e">
        <f>VLOOKUP($B111,#REF!,MATCH(IFERROR(VLOOKUP(E$1,对应字段!$A:$B,2,0),E$1),#REF!,0),0)</f>
        <v>#REF!</v>
      </c>
      <c r="F111" s="21" t="e">
        <f>VLOOKUP($B111,#REF!,MATCH(IFERROR(VLOOKUP(F$1,对应字段!$A:$B,2,0),F$1),#REF!,0),0)</f>
        <v>#REF!</v>
      </c>
      <c r="G111" s="21" t="e">
        <f>VLOOKUP($B111,#REF!,MATCH(IFERROR(VLOOKUP(G$1,对应字段!$A:$B,2,0),G$1),#REF!,0),0)</f>
        <v>#REF!</v>
      </c>
      <c r="H111" s="21" t="e">
        <f>VLOOKUP($B111,#REF!,MATCH(IFERROR(VLOOKUP(H$1,对应字段!$A:$B,2,0),H$1),#REF!,0),0)</f>
        <v>#REF!</v>
      </c>
      <c r="I111" s="21" t="e">
        <f>VLOOKUP($B111,#REF!,MATCH(IFERROR(VLOOKUP(I$1,对应字段!$A:$B,2,0),I$1),#REF!,0),0)</f>
        <v>#REF!</v>
      </c>
    </row>
    <row r="112" ht="27" customHeight="1" spans="1:9">
      <c r="A112" s="21">
        <f>COUNTIF(I$2:I112,I112)</f>
        <v>111</v>
      </c>
      <c r="B112" s="21" t="s">
        <v>3103</v>
      </c>
      <c r="C112" s="26" t="e">
        <f>VLOOKUP($B112,#REF!,MATCH(IFERROR(VLOOKUP(C$1,对应字段!$A:$B,2,0),C$1),#REF!,0),0)</f>
        <v>#REF!</v>
      </c>
      <c r="D112" s="21" t="e">
        <f>IF(VLOOKUP($B112,#REF!,MATCH(IFERROR(VLOOKUP(D$1,对应字段!$A:$B,2,0),D$1),#REF!,0),0)="1","男","女")</f>
        <v>#REF!</v>
      </c>
      <c r="E112" s="21" t="e">
        <f>VLOOKUP($B112,#REF!,MATCH(IFERROR(VLOOKUP(E$1,对应字段!$A:$B,2,0),E$1),#REF!,0),0)</f>
        <v>#REF!</v>
      </c>
      <c r="F112" s="21" t="e">
        <f>VLOOKUP($B112,#REF!,MATCH(IFERROR(VLOOKUP(F$1,对应字段!$A:$B,2,0),F$1),#REF!,0),0)</f>
        <v>#REF!</v>
      </c>
      <c r="G112" s="21" t="e">
        <f>VLOOKUP($B112,#REF!,MATCH(IFERROR(VLOOKUP(G$1,对应字段!$A:$B,2,0),G$1),#REF!,0),0)</f>
        <v>#REF!</v>
      </c>
      <c r="H112" s="21" t="e">
        <f>VLOOKUP($B112,#REF!,MATCH(IFERROR(VLOOKUP(H$1,对应字段!$A:$B,2,0),H$1),#REF!,0),0)</f>
        <v>#REF!</v>
      </c>
      <c r="I112" s="21" t="e">
        <f>VLOOKUP($B112,#REF!,MATCH(IFERROR(VLOOKUP(I$1,对应字段!$A:$B,2,0),I$1),#REF!,0),0)</f>
        <v>#REF!</v>
      </c>
    </row>
    <row r="113" ht="27" customHeight="1" spans="1:9">
      <c r="A113" s="21">
        <f>COUNTIF(I$2:I113,I113)</f>
        <v>112</v>
      </c>
      <c r="B113" s="21" t="s">
        <v>3126</v>
      </c>
      <c r="C113" s="26" t="e">
        <f>VLOOKUP($B113,#REF!,MATCH(IFERROR(VLOOKUP(C$1,对应字段!$A:$B,2,0),C$1),#REF!,0),0)</f>
        <v>#REF!</v>
      </c>
      <c r="D113" s="21" t="e">
        <f>IF(VLOOKUP($B113,#REF!,MATCH(IFERROR(VLOOKUP(D$1,对应字段!$A:$B,2,0),D$1),#REF!,0),0)="1","男","女")</f>
        <v>#REF!</v>
      </c>
      <c r="E113" s="21" t="e">
        <f>VLOOKUP($B113,#REF!,MATCH(IFERROR(VLOOKUP(E$1,对应字段!$A:$B,2,0),E$1),#REF!,0),0)</f>
        <v>#REF!</v>
      </c>
      <c r="F113" s="21" t="e">
        <f>VLOOKUP($B113,#REF!,MATCH(IFERROR(VLOOKUP(F$1,对应字段!$A:$B,2,0),F$1),#REF!,0),0)</f>
        <v>#REF!</v>
      </c>
      <c r="G113" s="21" t="e">
        <f>VLOOKUP($B113,#REF!,MATCH(IFERROR(VLOOKUP(G$1,对应字段!$A:$B,2,0),G$1),#REF!,0),0)</f>
        <v>#REF!</v>
      </c>
      <c r="H113" s="21" t="e">
        <f>VLOOKUP($B113,#REF!,MATCH(IFERROR(VLOOKUP(H$1,对应字段!$A:$B,2,0),H$1),#REF!,0),0)</f>
        <v>#REF!</v>
      </c>
      <c r="I113" s="21" t="e">
        <f>VLOOKUP($B113,#REF!,MATCH(IFERROR(VLOOKUP(I$1,对应字段!$A:$B,2,0),I$1),#REF!,0),0)</f>
        <v>#REF!</v>
      </c>
    </row>
    <row r="114" ht="27" customHeight="1" spans="1:9">
      <c r="A114" s="21">
        <f>COUNTIF(I$2:I114,I114)</f>
        <v>113</v>
      </c>
      <c r="B114" s="21" t="s">
        <v>3149</v>
      </c>
      <c r="C114" s="26" t="e">
        <f>VLOOKUP($B114,#REF!,MATCH(IFERROR(VLOOKUP(C$1,对应字段!$A:$B,2,0),C$1),#REF!,0),0)</f>
        <v>#REF!</v>
      </c>
      <c r="D114" s="21" t="e">
        <f>IF(VLOOKUP($B114,#REF!,MATCH(IFERROR(VLOOKUP(D$1,对应字段!$A:$B,2,0),D$1),#REF!,0),0)="1","男","女")</f>
        <v>#REF!</v>
      </c>
      <c r="E114" s="21" t="e">
        <f>VLOOKUP($B114,#REF!,MATCH(IFERROR(VLOOKUP(E$1,对应字段!$A:$B,2,0),E$1),#REF!,0),0)</f>
        <v>#REF!</v>
      </c>
      <c r="F114" s="21" t="e">
        <f>VLOOKUP($B114,#REF!,MATCH(IFERROR(VLOOKUP(F$1,对应字段!$A:$B,2,0),F$1),#REF!,0),0)</f>
        <v>#REF!</v>
      </c>
      <c r="G114" s="21" t="e">
        <f>VLOOKUP($B114,#REF!,MATCH(IFERROR(VLOOKUP(G$1,对应字段!$A:$B,2,0),G$1),#REF!,0),0)</f>
        <v>#REF!</v>
      </c>
      <c r="H114" s="21" t="e">
        <f>VLOOKUP($B114,#REF!,MATCH(IFERROR(VLOOKUP(H$1,对应字段!$A:$B,2,0),H$1),#REF!,0),0)</f>
        <v>#REF!</v>
      </c>
      <c r="I114" s="21" t="e">
        <f>VLOOKUP($B114,#REF!,MATCH(IFERROR(VLOOKUP(I$1,对应字段!$A:$B,2,0),I$1),#REF!,0),0)</f>
        <v>#REF!</v>
      </c>
    </row>
    <row r="115" ht="27" customHeight="1" spans="1:9">
      <c r="A115" s="21">
        <f>COUNTIF(I$2:I115,I115)</f>
        <v>114</v>
      </c>
      <c r="B115" s="21" t="s">
        <v>3178</v>
      </c>
      <c r="C115" s="26" t="e">
        <f>VLOOKUP($B115,#REF!,MATCH(IFERROR(VLOOKUP(C$1,对应字段!$A:$B,2,0),C$1),#REF!,0),0)</f>
        <v>#REF!</v>
      </c>
      <c r="D115" s="21" t="e">
        <f>IF(VLOOKUP($B115,#REF!,MATCH(IFERROR(VLOOKUP(D$1,对应字段!$A:$B,2,0),D$1),#REF!,0),0)="1","男","女")</f>
        <v>#REF!</v>
      </c>
      <c r="E115" s="21" t="e">
        <f>VLOOKUP($B115,#REF!,MATCH(IFERROR(VLOOKUP(E$1,对应字段!$A:$B,2,0),E$1),#REF!,0),0)</f>
        <v>#REF!</v>
      </c>
      <c r="F115" s="21" t="e">
        <f>VLOOKUP($B115,#REF!,MATCH(IFERROR(VLOOKUP(F$1,对应字段!$A:$B,2,0),F$1),#REF!,0),0)</f>
        <v>#REF!</v>
      </c>
      <c r="G115" s="21" t="e">
        <f>VLOOKUP($B115,#REF!,MATCH(IFERROR(VLOOKUP(G$1,对应字段!$A:$B,2,0),G$1),#REF!,0),0)</f>
        <v>#REF!</v>
      </c>
      <c r="H115" s="21" t="e">
        <f>VLOOKUP($B115,#REF!,MATCH(IFERROR(VLOOKUP(H$1,对应字段!$A:$B,2,0),H$1),#REF!,0),0)</f>
        <v>#REF!</v>
      </c>
      <c r="I115" s="21" t="e">
        <f>VLOOKUP($B115,#REF!,MATCH(IFERROR(VLOOKUP(I$1,对应字段!$A:$B,2,0),I$1),#REF!,0),0)</f>
        <v>#REF!</v>
      </c>
    </row>
    <row r="116" ht="27" customHeight="1" spans="1:9">
      <c r="A116" s="21">
        <f>COUNTIF(I$2:I116,I116)</f>
        <v>115</v>
      </c>
      <c r="B116" s="21" t="s">
        <v>3198</v>
      </c>
      <c r="C116" s="26" t="e">
        <f>VLOOKUP($B116,#REF!,MATCH(IFERROR(VLOOKUP(C$1,对应字段!$A:$B,2,0),C$1),#REF!,0),0)</f>
        <v>#REF!</v>
      </c>
      <c r="D116" s="21" t="e">
        <f>IF(VLOOKUP($B116,#REF!,MATCH(IFERROR(VLOOKUP(D$1,对应字段!$A:$B,2,0),D$1),#REF!,0),0)="1","男","女")</f>
        <v>#REF!</v>
      </c>
      <c r="E116" s="21" t="e">
        <f>VLOOKUP($B116,#REF!,MATCH(IFERROR(VLOOKUP(E$1,对应字段!$A:$B,2,0),E$1),#REF!,0),0)</f>
        <v>#REF!</v>
      </c>
      <c r="F116" s="21" t="e">
        <f>VLOOKUP($B116,#REF!,MATCH(IFERROR(VLOOKUP(F$1,对应字段!$A:$B,2,0),F$1),#REF!,0),0)</f>
        <v>#REF!</v>
      </c>
      <c r="G116" s="21" t="e">
        <f>VLOOKUP($B116,#REF!,MATCH(IFERROR(VLOOKUP(G$1,对应字段!$A:$B,2,0),G$1),#REF!,0),0)</f>
        <v>#REF!</v>
      </c>
      <c r="H116" s="21" t="e">
        <f>VLOOKUP($B116,#REF!,MATCH(IFERROR(VLOOKUP(H$1,对应字段!$A:$B,2,0),H$1),#REF!,0),0)</f>
        <v>#REF!</v>
      </c>
      <c r="I116" s="21" t="e">
        <f>VLOOKUP($B116,#REF!,MATCH(IFERROR(VLOOKUP(I$1,对应字段!$A:$B,2,0),I$1),#REF!,0),0)</f>
        <v>#REF!</v>
      </c>
    </row>
    <row r="117" ht="27" customHeight="1" spans="1:9">
      <c r="A117" s="21">
        <f>COUNTIF(I$2:I117,I117)</f>
        <v>116</v>
      </c>
      <c r="B117" s="21" t="s">
        <v>3221</v>
      </c>
      <c r="C117" s="26" t="e">
        <f>VLOOKUP($B117,#REF!,MATCH(IFERROR(VLOOKUP(C$1,对应字段!$A:$B,2,0),C$1),#REF!,0),0)</f>
        <v>#REF!</v>
      </c>
      <c r="D117" s="21" t="e">
        <f>IF(VLOOKUP($B117,#REF!,MATCH(IFERROR(VLOOKUP(D$1,对应字段!$A:$B,2,0),D$1),#REF!,0),0)="1","男","女")</f>
        <v>#REF!</v>
      </c>
      <c r="E117" s="21" t="e">
        <f>VLOOKUP($B117,#REF!,MATCH(IFERROR(VLOOKUP(E$1,对应字段!$A:$B,2,0),E$1),#REF!,0),0)</f>
        <v>#REF!</v>
      </c>
      <c r="F117" s="21" t="e">
        <f>VLOOKUP($B117,#REF!,MATCH(IFERROR(VLOOKUP(F$1,对应字段!$A:$B,2,0),F$1),#REF!,0),0)</f>
        <v>#REF!</v>
      </c>
      <c r="G117" s="21" t="e">
        <f>VLOOKUP($B117,#REF!,MATCH(IFERROR(VLOOKUP(G$1,对应字段!$A:$B,2,0),G$1),#REF!,0),0)</f>
        <v>#REF!</v>
      </c>
      <c r="H117" s="21" t="e">
        <f>VLOOKUP($B117,#REF!,MATCH(IFERROR(VLOOKUP(H$1,对应字段!$A:$B,2,0),H$1),#REF!,0),0)</f>
        <v>#REF!</v>
      </c>
      <c r="I117" s="21" t="e">
        <f>VLOOKUP($B117,#REF!,MATCH(IFERROR(VLOOKUP(I$1,对应字段!$A:$B,2,0),I$1),#REF!,0),0)</f>
        <v>#REF!</v>
      </c>
    </row>
    <row r="118" ht="27" customHeight="1" spans="1:9">
      <c r="A118" s="21">
        <f>COUNTIF(I$2:I118,I118)</f>
        <v>117</v>
      </c>
      <c r="B118" s="21" t="s">
        <v>3255</v>
      </c>
      <c r="C118" s="26" t="e">
        <f>VLOOKUP($B118,#REF!,MATCH(IFERROR(VLOOKUP(C$1,对应字段!$A:$B,2,0),C$1),#REF!,0),0)</f>
        <v>#REF!</v>
      </c>
      <c r="D118" s="21" t="e">
        <f>IF(VLOOKUP($B118,#REF!,MATCH(IFERROR(VLOOKUP(D$1,对应字段!$A:$B,2,0),D$1),#REF!,0),0)="1","男","女")</f>
        <v>#REF!</v>
      </c>
      <c r="E118" s="21" t="e">
        <f>VLOOKUP($B118,#REF!,MATCH(IFERROR(VLOOKUP(E$1,对应字段!$A:$B,2,0),E$1),#REF!,0),0)</f>
        <v>#REF!</v>
      </c>
      <c r="F118" s="21" t="e">
        <f>VLOOKUP($B118,#REF!,MATCH(IFERROR(VLOOKUP(F$1,对应字段!$A:$B,2,0),F$1),#REF!,0),0)</f>
        <v>#REF!</v>
      </c>
      <c r="G118" s="21" t="e">
        <f>VLOOKUP($B118,#REF!,MATCH(IFERROR(VLOOKUP(G$1,对应字段!$A:$B,2,0),G$1),#REF!,0),0)</f>
        <v>#REF!</v>
      </c>
      <c r="H118" s="21" t="e">
        <f>VLOOKUP($B118,#REF!,MATCH(IFERROR(VLOOKUP(H$1,对应字段!$A:$B,2,0),H$1),#REF!,0),0)</f>
        <v>#REF!</v>
      </c>
      <c r="I118" s="21" t="e">
        <f>VLOOKUP($B118,#REF!,MATCH(IFERROR(VLOOKUP(I$1,对应字段!$A:$B,2,0),I$1),#REF!,0),0)</f>
        <v>#REF!</v>
      </c>
    </row>
    <row r="119" ht="27" customHeight="1" spans="1:9">
      <c r="A119" s="21">
        <f>COUNTIF(I$2:I119,I119)</f>
        <v>118</v>
      </c>
      <c r="B119" s="21" t="s">
        <v>3286</v>
      </c>
      <c r="C119" s="26" t="e">
        <f>VLOOKUP($B119,#REF!,MATCH(IFERROR(VLOOKUP(C$1,对应字段!$A:$B,2,0),C$1),#REF!,0),0)</f>
        <v>#REF!</v>
      </c>
      <c r="D119" s="21" t="e">
        <f>IF(VLOOKUP($B119,#REF!,MATCH(IFERROR(VLOOKUP(D$1,对应字段!$A:$B,2,0),D$1),#REF!,0),0)="1","男","女")</f>
        <v>#REF!</v>
      </c>
      <c r="E119" s="21" t="e">
        <f>VLOOKUP($B119,#REF!,MATCH(IFERROR(VLOOKUP(E$1,对应字段!$A:$B,2,0),E$1),#REF!,0),0)</f>
        <v>#REF!</v>
      </c>
      <c r="F119" s="21" t="e">
        <f>VLOOKUP($B119,#REF!,MATCH(IFERROR(VLOOKUP(F$1,对应字段!$A:$B,2,0),F$1),#REF!,0),0)</f>
        <v>#REF!</v>
      </c>
      <c r="G119" s="21" t="e">
        <f>VLOOKUP($B119,#REF!,MATCH(IFERROR(VLOOKUP(G$1,对应字段!$A:$B,2,0),G$1),#REF!,0),0)</f>
        <v>#REF!</v>
      </c>
      <c r="H119" s="21" t="e">
        <f>VLOOKUP($B119,#REF!,MATCH(IFERROR(VLOOKUP(H$1,对应字段!$A:$B,2,0),H$1),#REF!,0),0)</f>
        <v>#REF!</v>
      </c>
      <c r="I119" s="21" t="e">
        <f>VLOOKUP($B119,#REF!,MATCH(IFERROR(VLOOKUP(I$1,对应字段!$A:$B,2,0),I$1),#REF!,0),0)</f>
        <v>#REF!</v>
      </c>
    </row>
    <row r="120" ht="27" customHeight="1" spans="1:9">
      <c r="A120" s="21">
        <f>COUNTIF(I$2:I120,I120)</f>
        <v>119</v>
      </c>
      <c r="B120" s="21" t="s">
        <v>3311</v>
      </c>
      <c r="C120" s="26" t="e">
        <f>VLOOKUP($B120,#REF!,MATCH(IFERROR(VLOOKUP(C$1,对应字段!$A:$B,2,0),C$1),#REF!,0),0)</f>
        <v>#REF!</v>
      </c>
      <c r="D120" s="21" t="e">
        <f>IF(VLOOKUP($B120,#REF!,MATCH(IFERROR(VLOOKUP(D$1,对应字段!$A:$B,2,0),D$1),#REF!,0),0)="1","男","女")</f>
        <v>#REF!</v>
      </c>
      <c r="E120" s="21" t="e">
        <f>VLOOKUP($B120,#REF!,MATCH(IFERROR(VLOOKUP(E$1,对应字段!$A:$B,2,0),E$1),#REF!,0),0)</f>
        <v>#REF!</v>
      </c>
      <c r="F120" s="21" t="e">
        <f>VLOOKUP($B120,#REF!,MATCH(IFERROR(VLOOKUP(F$1,对应字段!$A:$B,2,0),F$1),#REF!,0),0)</f>
        <v>#REF!</v>
      </c>
      <c r="G120" s="21" t="e">
        <f>VLOOKUP($B120,#REF!,MATCH(IFERROR(VLOOKUP(G$1,对应字段!$A:$B,2,0),G$1),#REF!,0),0)</f>
        <v>#REF!</v>
      </c>
      <c r="H120" s="21" t="e">
        <f>VLOOKUP($B120,#REF!,MATCH(IFERROR(VLOOKUP(H$1,对应字段!$A:$B,2,0),H$1),#REF!,0),0)</f>
        <v>#REF!</v>
      </c>
      <c r="I120" s="21" t="e">
        <f>VLOOKUP($B120,#REF!,MATCH(IFERROR(VLOOKUP(I$1,对应字段!$A:$B,2,0),I$1),#REF!,0),0)</f>
        <v>#REF!</v>
      </c>
    </row>
    <row r="121" ht="27" customHeight="1" spans="1:9">
      <c r="A121" s="21">
        <f>COUNTIF(I$2:I121,I121)</f>
        <v>120</v>
      </c>
      <c r="B121" s="21" t="s">
        <v>3336</v>
      </c>
      <c r="C121" s="26" t="e">
        <f>VLOOKUP($B121,#REF!,MATCH(IFERROR(VLOOKUP(C$1,对应字段!$A:$B,2,0),C$1),#REF!,0),0)</f>
        <v>#REF!</v>
      </c>
      <c r="D121" s="21" t="e">
        <f>IF(VLOOKUP($B121,#REF!,MATCH(IFERROR(VLOOKUP(D$1,对应字段!$A:$B,2,0),D$1),#REF!,0),0)="1","男","女")</f>
        <v>#REF!</v>
      </c>
      <c r="E121" s="21" t="e">
        <f>VLOOKUP($B121,#REF!,MATCH(IFERROR(VLOOKUP(E$1,对应字段!$A:$B,2,0),E$1),#REF!,0),0)</f>
        <v>#REF!</v>
      </c>
      <c r="F121" s="21" t="e">
        <f>VLOOKUP($B121,#REF!,MATCH(IFERROR(VLOOKUP(F$1,对应字段!$A:$B,2,0),F$1),#REF!,0),0)</f>
        <v>#REF!</v>
      </c>
      <c r="G121" s="21" t="e">
        <f>VLOOKUP($B121,#REF!,MATCH(IFERROR(VLOOKUP(G$1,对应字段!$A:$B,2,0),G$1),#REF!,0),0)</f>
        <v>#REF!</v>
      </c>
      <c r="H121" s="21" t="e">
        <f>VLOOKUP($B121,#REF!,MATCH(IFERROR(VLOOKUP(H$1,对应字段!$A:$B,2,0),H$1),#REF!,0),0)</f>
        <v>#REF!</v>
      </c>
      <c r="I121" s="21" t="e">
        <f>VLOOKUP($B121,#REF!,MATCH(IFERROR(VLOOKUP(I$1,对应字段!$A:$B,2,0),I$1),#REF!,0),0)</f>
        <v>#REF!</v>
      </c>
    </row>
    <row r="122" ht="27" customHeight="1" spans="1:9">
      <c r="A122" s="21">
        <f>COUNTIF(I$2:I122,I122)</f>
        <v>121</v>
      </c>
      <c r="B122" s="21" t="s">
        <v>3360</v>
      </c>
      <c r="C122" s="26" t="e">
        <f>VLOOKUP($B122,#REF!,MATCH(IFERROR(VLOOKUP(C$1,对应字段!$A:$B,2,0),C$1),#REF!,0),0)</f>
        <v>#REF!</v>
      </c>
      <c r="D122" s="21" t="e">
        <f>IF(VLOOKUP($B122,#REF!,MATCH(IFERROR(VLOOKUP(D$1,对应字段!$A:$B,2,0),D$1),#REF!,0),0)="1","男","女")</f>
        <v>#REF!</v>
      </c>
      <c r="E122" s="21" t="e">
        <f>VLOOKUP($B122,#REF!,MATCH(IFERROR(VLOOKUP(E$1,对应字段!$A:$B,2,0),E$1),#REF!,0),0)</f>
        <v>#REF!</v>
      </c>
      <c r="F122" s="21" t="e">
        <f>VLOOKUP($B122,#REF!,MATCH(IFERROR(VLOOKUP(F$1,对应字段!$A:$B,2,0),F$1),#REF!,0),0)</f>
        <v>#REF!</v>
      </c>
      <c r="G122" s="21" t="e">
        <f>VLOOKUP($B122,#REF!,MATCH(IFERROR(VLOOKUP(G$1,对应字段!$A:$B,2,0),G$1),#REF!,0),0)</f>
        <v>#REF!</v>
      </c>
      <c r="H122" s="21" t="e">
        <f>VLOOKUP($B122,#REF!,MATCH(IFERROR(VLOOKUP(H$1,对应字段!$A:$B,2,0),H$1),#REF!,0),0)</f>
        <v>#REF!</v>
      </c>
      <c r="I122" s="21" t="e">
        <f>VLOOKUP($B122,#REF!,MATCH(IFERROR(VLOOKUP(I$1,对应字段!$A:$B,2,0),I$1),#REF!,0),0)</f>
        <v>#REF!</v>
      </c>
    </row>
    <row r="123" ht="27" customHeight="1" spans="1:9">
      <c r="A123" s="21">
        <f>COUNTIF(I$2:I123,I123)</f>
        <v>122</v>
      </c>
      <c r="B123" s="21" t="s">
        <v>3384</v>
      </c>
      <c r="C123" s="26" t="e">
        <f>VLOOKUP($B123,#REF!,MATCH(IFERROR(VLOOKUP(C$1,对应字段!$A:$B,2,0),C$1),#REF!,0),0)</f>
        <v>#REF!</v>
      </c>
      <c r="D123" s="21" t="e">
        <f>IF(VLOOKUP($B123,#REF!,MATCH(IFERROR(VLOOKUP(D$1,对应字段!$A:$B,2,0),D$1),#REF!,0),0)="1","男","女")</f>
        <v>#REF!</v>
      </c>
      <c r="E123" s="21" t="e">
        <f>VLOOKUP($B123,#REF!,MATCH(IFERROR(VLOOKUP(E$1,对应字段!$A:$B,2,0),E$1),#REF!,0),0)</f>
        <v>#REF!</v>
      </c>
      <c r="F123" s="21" t="e">
        <f>VLOOKUP($B123,#REF!,MATCH(IFERROR(VLOOKUP(F$1,对应字段!$A:$B,2,0),F$1),#REF!,0),0)</f>
        <v>#REF!</v>
      </c>
      <c r="G123" s="21" t="e">
        <f>VLOOKUP($B123,#REF!,MATCH(IFERROR(VLOOKUP(G$1,对应字段!$A:$B,2,0),G$1),#REF!,0),0)</f>
        <v>#REF!</v>
      </c>
      <c r="H123" s="21" t="e">
        <f>VLOOKUP($B123,#REF!,MATCH(IFERROR(VLOOKUP(H$1,对应字段!$A:$B,2,0),H$1),#REF!,0),0)</f>
        <v>#REF!</v>
      </c>
      <c r="I123" s="21" t="e">
        <f>VLOOKUP($B123,#REF!,MATCH(IFERROR(VLOOKUP(I$1,对应字段!$A:$B,2,0),I$1),#REF!,0),0)</f>
        <v>#REF!</v>
      </c>
    </row>
    <row r="124" ht="27" customHeight="1" spans="1:9">
      <c r="A124" s="21">
        <f>COUNTIF(I$2:I124,I124)</f>
        <v>123</v>
      </c>
      <c r="B124" s="21" t="s">
        <v>3408</v>
      </c>
      <c r="C124" s="26" t="e">
        <f>VLOOKUP($B124,#REF!,MATCH(IFERROR(VLOOKUP(C$1,对应字段!$A:$B,2,0),C$1),#REF!,0),0)</f>
        <v>#REF!</v>
      </c>
      <c r="D124" s="21" t="e">
        <f>IF(VLOOKUP($B124,#REF!,MATCH(IFERROR(VLOOKUP(D$1,对应字段!$A:$B,2,0),D$1),#REF!,0),0)="1","男","女")</f>
        <v>#REF!</v>
      </c>
      <c r="E124" s="21" t="e">
        <f>VLOOKUP($B124,#REF!,MATCH(IFERROR(VLOOKUP(E$1,对应字段!$A:$B,2,0),E$1),#REF!,0),0)</f>
        <v>#REF!</v>
      </c>
      <c r="F124" s="21" t="e">
        <f>VLOOKUP($B124,#REF!,MATCH(IFERROR(VLOOKUP(F$1,对应字段!$A:$B,2,0),F$1),#REF!,0),0)</f>
        <v>#REF!</v>
      </c>
      <c r="G124" s="21" t="e">
        <f>VLOOKUP($B124,#REF!,MATCH(IFERROR(VLOOKUP(G$1,对应字段!$A:$B,2,0),G$1),#REF!,0),0)</f>
        <v>#REF!</v>
      </c>
      <c r="H124" s="21" t="e">
        <f>VLOOKUP($B124,#REF!,MATCH(IFERROR(VLOOKUP(H$1,对应字段!$A:$B,2,0),H$1),#REF!,0),0)</f>
        <v>#REF!</v>
      </c>
      <c r="I124" s="21" t="e">
        <f>VLOOKUP($B124,#REF!,MATCH(IFERROR(VLOOKUP(I$1,对应字段!$A:$B,2,0),I$1),#REF!,0),0)</f>
        <v>#REF!</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8"/>
  <sheetViews>
    <sheetView workbookViewId="0">
      <selection activeCell="A5" sqref="A5"/>
    </sheetView>
  </sheetViews>
  <sheetFormatPr defaultColWidth="9" defaultRowHeight="12.75" outlineLevelCol="4"/>
  <cols>
    <col min="1" max="1" width="24.5428571428571" customWidth="1"/>
    <col min="2" max="2" width="12.4571428571429" customWidth="1"/>
    <col min="4" max="4" width="16.0857142857143" customWidth="1"/>
    <col min="5" max="5" width="86" style="3" customWidth="1"/>
  </cols>
  <sheetData>
    <row r="1" ht="13.5" spans="1:5">
      <c r="A1" s="4" t="s">
        <v>4155</v>
      </c>
      <c r="B1" s="4" t="s">
        <v>4156</v>
      </c>
      <c r="C1" s="4" t="s">
        <v>4157</v>
      </c>
      <c r="D1" s="4" t="s">
        <v>4158</v>
      </c>
      <c r="E1" s="4" t="s">
        <v>4159</v>
      </c>
    </row>
    <row r="2" s="2" customFormat="1" ht="40.5" customHeight="1" spans="1:5">
      <c r="A2" s="5" t="s">
        <v>4160</v>
      </c>
      <c r="B2" s="6" t="s">
        <v>4161</v>
      </c>
      <c r="C2" s="6" t="s">
        <v>4162</v>
      </c>
      <c r="D2" s="6">
        <v>40</v>
      </c>
      <c r="E2" s="5" t="s">
        <v>4163</v>
      </c>
    </row>
    <row r="3" s="2" customFormat="1" ht="27" spans="1:5">
      <c r="A3" s="7" t="s">
        <v>4164</v>
      </c>
      <c r="B3" s="8" t="s">
        <v>4165</v>
      </c>
      <c r="C3" s="8" t="s">
        <v>4162</v>
      </c>
      <c r="D3" s="8">
        <v>18</v>
      </c>
      <c r="E3" s="7" t="s">
        <v>4166</v>
      </c>
    </row>
    <row r="4" s="2" customFormat="1" ht="33.5" customHeight="1" spans="1:5">
      <c r="A4" s="7" t="s">
        <v>21</v>
      </c>
      <c r="B4" s="8" t="s">
        <v>4167</v>
      </c>
      <c r="C4" s="8" t="s">
        <v>4162</v>
      </c>
      <c r="D4" s="8">
        <v>15</v>
      </c>
      <c r="E4" s="7" t="s">
        <v>4168</v>
      </c>
    </row>
    <row r="5" s="2" customFormat="1" ht="15.5" customHeight="1" spans="1:5">
      <c r="A5" s="7" t="s">
        <v>40</v>
      </c>
      <c r="B5" s="8" t="s">
        <v>4169</v>
      </c>
      <c r="C5" s="8" t="s">
        <v>4162</v>
      </c>
      <c r="D5" s="8">
        <v>1</v>
      </c>
      <c r="E5" s="8" t="s">
        <v>4170</v>
      </c>
    </row>
    <row r="6" s="2" customFormat="1" ht="15.5" customHeight="1" spans="1:5">
      <c r="A6" s="7" t="s">
        <v>4171</v>
      </c>
      <c r="B6" s="8" t="s">
        <v>4169</v>
      </c>
      <c r="C6" s="8" t="s">
        <v>4162</v>
      </c>
      <c r="D6" s="8">
        <v>1</v>
      </c>
      <c r="E6" s="8" t="s">
        <v>4170</v>
      </c>
    </row>
    <row r="7" s="2" customFormat="1" ht="33" customHeight="1" spans="1:5">
      <c r="A7" s="7" t="s">
        <v>4172</v>
      </c>
      <c r="B7" s="8" t="s">
        <v>4173</v>
      </c>
      <c r="C7" s="8" t="s">
        <v>4162</v>
      </c>
      <c r="D7" s="8">
        <v>2</v>
      </c>
      <c r="E7" s="8" t="s">
        <v>4174</v>
      </c>
    </row>
    <row r="8" s="2" customFormat="1" ht="14.25" spans="1:5">
      <c r="A8" s="7" t="s">
        <v>4175</v>
      </c>
      <c r="B8" s="8" t="s">
        <v>4176</v>
      </c>
      <c r="C8" s="8" t="s">
        <v>4162</v>
      </c>
      <c r="D8" s="8">
        <v>3</v>
      </c>
      <c r="E8" s="7" t="s">
        <v>4177</v>
      </c>
    </row>
    <row r="9" s="2" customFormat="1" ht="14.25" spans="1:5">
      <c r="A9" s="7" t="s">
        <v>4178</v>
      </c>
      <c r="B9" s="8" t="s">
        <v>4176</v>
      </c>
      <c r="C9" s="8" t="s">
        <v>4162</v>
      </c>
      <c r="D9" s="8">
        <v>3</v>
      </c>
      <c r="E9" s="7" t="s">
        <v>4177</v>
      </c>
    </row>
    <row r="10" s="2" customFormat="1" ht="14.25" spans="1:5">
      <c r="A10" s="7" t="s">
        <v>4179</v>
      </c>
      <c r="B10" s="8" t="s">
        <v>4180</v>
      </c>
      <c r="C10" s="8" t="s">
        <v>4162</v>
      </c>
      <c r="D10" s="8">
        <v>100</v>
      </c>
      <c r="E10" s="7" t="s">
        <v>4177</v>
      </c>
    </row>
    <row r="11" s="2" customFormat="1" ht="14.25" spans="1:5">
      <c r="A11" s="9" t="s">
        <v>4181</v>
      </c>
      <c r="B11" s="10" t="s">
        <v>4182</v>
      </c>
      <c r="C11" s="8" t="s">
        <v>4162</v>
      </c>
      <c r="D11" s="8">
        <v>100</v>
      </c>
      <c r="E11" s="7" t="s">
        <v>4177</v>
      </c>
    </row>
    <row r="12" s="2" customFormat="1" ht="14.25" spans="1:5">
      <c r="A12" s="11"/>
      <c r="B12" s="10"/>
      <c r="C12" s="8"/>
      <c r="D12" s="8"/>
      <c r="E12" s="7"/>
    </row>
    <row r="13" s="2" customFormat="1" ht="14.25" spans="1:5">
      <c r="A13" s="12" t="s">
        <v>4183</v>
      </c>
      <c r="B13" s="8" t="s">
        <v>4180</v>
      </c>
      <c r="C13" s="8" t="s">
        <v>4162</v>
      </c>
      <c r="D13" s="8">
        <v>100</v>
      </c>
      <c r="E13" s="7" t="s">
        <v>4177</v>
      </c>
    </row>
    <row r="14" s="2" customFormat="1" ht="14.25" spans="1:5">
      <c r="A14" s="7" t="s">
        <v>4184</v>
      </c>
      <c r="B14" s="8" t="s">
        <v>4185</v>
      </c>
      <c r="C14" s="8" t="s">
        <v>4162</v>
      </c>
      <c r="D14" s="8">
        <v>6</v>
      </c>
      <c r="E14" s="7" t="s">
        <v>4186</v>
      </c>
    </row>
    <row r="15" s="2" customFormat="1" ht="14.25" spans="1:5">
      <c r="A15" s="7" t="s">
        <v>4187</v>
      </c>
      <c r="B15" s="8" t="s">
        <v>4188</v>
      </c>
      <c r="C15" s="8" t="s">
        <v>4162</v>
      </c>
      <c r="D15" s="8">
        <v>100</v>
      </c>
      <c r="E15" s="7" t="s">
        <v>4189</v>
      </c>
    </row>
    <row r="16" s="2" customFormat="1" ht="14.25" spans="1:5">
      <c r="A16" s="7" t="s">
        <v>4190</v>
      </c>
      <c r="B16" s="8" t="s">
        <v>4191</v>
      </c>
      <c r="C16" s="8" t="s">
        <v>4162</v>
      </c>
      <c r="D16" s="8">
        <v>2</v>
      </c>
      <c r="E16" s="7" t="s">
        <v>4177</v>
      </c>
    </row>
    <row r="17" s="2" customFormat="1" ht="14.25" spans="1:5">
      <c r="A17" s="13" t="s">
        <v>4192</v>
      </c>
      <c r="B17" s="8" t="s">
        <v>4191</v>
      </c>
      <c r="C17" s="8" t="s">
        <v>4162</v>
      </c>
      <c r="D17" s="8">
        <v>2</v>
      </c>
      <c r="E17" s="7" t="s">
        <v>4177</v>
      </c>
    </row>
    <row r="18" s="2" customFormat="1" ht="14.25" spans="1:5">
      <c r="A18" s="7" t="s">
        <v>4193</v>
      </c>
      <c r="B18" s="8" t="s">
        <v>4194</v>
      </c>
      <c r="C18" s="8" t="s">
        <v>4162</v>
      </c>
      <c r="D18" s="8">
        <v>100</v>
      </c>
      <c r="E18" s="7" t="s">
        <v>4177</v>
      </c>
    </row>
    <row r="19" s="2" customFormat="1" ht="14.25" spans="1:5">
      <c r="A19" s="7" t="s">
        <v>4195</v>
      </c>
      <c r="B19" s="8" t="s">
        <v>4196</v>
      </c>
      <c r="C19" s="8" t="s">
        <v>4162</v>
      </c>
      <c r="D19" s="8">
        <v>60</v>
      </c>
      <c r="E19" s="7" t="s">
        <v>4197</v>
      </c>
    </row>
    <row r="20" s="2" customFormat="1" ht="14.25" spans="1:5">
      <c r="A20" s="7" t="s">
        <v>4198</v>
      </c>
      <c r="B20" s="8" t="s">
        <v>4199</v>
      </c>
      <c r="C20" s="8" t="s">
        <v>4162</v>
      </c>
      <c r="D20" s="8">
        <v>4</v>
      </c>
      <c r="E20" s="7" t="s">
        <v>4200</v>
      </c>
    </row>
    <row r="21" s="2" customFormat="1" ht="14.25" spans="1:5">
      <c r="A21" s="7" t="s">
        <v>4201</v>
      </c>
      <c r="B21" s="8" t="s">
        <v>4202</v>
      </c>
      <c r="C21" s="8" t="s">
        <v>4162</v>
      </c>
      <c r="D21" s="8">
        <v>30</v>
      </c>
      <c r="E21" s="7" t="s">
        <v>4203</v>
      </c>
    </row>
    <row r="22" s="2" customFormat="1" ht="14.25" spans="1:5">
      <c r="A22" s="7" t="s">
        <v>4204</v>
      </c>
      <c r="B22" s="8" t="s">
        <v>4205</v>
      </c>
      <c r="C22" s="8" t="s">
        <v>4162</v>
      </c>
      <c r="D22" s="8">
        <v>4</v>
      </c>
      <c r="E22" s="7" t="s">
        <v>4206</v>
      </c>
    </row>
    <row r="23" s="2" customFormat="1" ht="14.25" spans="1:5">
      <c r="A23" s="7" t="s">
        <v>4207</v>
      </c>
      <c r="B23" s="8" t="s">
        <v>4208</v>
      </c>
      <c r="C23" s="8" t="s">
        <v>4162</v>
      </c>
      <c r="D23" s="8">
        <v>30</v>
      </c>
      <c r="E23" s="7" t="s">
        <v>4203</v>
      </c>
    </row>
    <row r="24" s="2" customFormat="1" ht="14.25" spans="1:5">
      <c r="A24" s="7" t="s">
        <v>4209</v>
      </c>
      <c r="B24" s="8" t="s">
        <v>4208</v>
      </c>
      <c r="C24" s="8" t="s">
        <v>4162</v>
      </c>
      <c r="D24" s="8">
        <v>30</v>
      </c>
      <c r="E24" s="7" t="s">
        <v>4203</v>
      </c>
    </row>
    <row r="25" s="2" customFormat="1" ht="14.25" spans="1:5">
      <c r="A25" s="7" t="s">
        <v>4210</v>
      </c>
      <c r="B25" s="8" t="s">
        <v>4211</v>
      </c>
      <c r="C25" s="8" t="s">
        <v>4162</v>
      </c>
      <c r="D25" s="8">
        <v>4</v>
      </c>
      <c r="E25" s="7" t="s">
        <v>4212</v>
      </c>
    </row>
    <row r="26" s="2" customFormat="1" ht="14.25" spans="1:5">
      <c r="A26" s="7" t="s">
        <v>4213</v>
      </c>
      <c r="B26" s="8" t="s">
        <v>4214</v>
      </c>
      <c r="C26" s="8" t="s">
        <v>4162</v>
      </c>
      <c r="D26" s="8">
        <v>30</v>
      </c>
      <c r="E26" s="7" t="s">
        <v>4203</v>
      </c>
    </row>
    <row r="27" s="2" customFormat="1" ht="14.25" spans="1:5">
      <c r="A27" s="7" t="s">
        <v>4215</v>
      </c>
      <c r="B27" s="8" t="s">
        <v>4214</v>
      </c>
      <c r="C27" s="8" t="s">
        <v>4162</v>
      </c>
      <c r="D27" s="8">
        <v>30</v>
      </c>
      <c r="E27" s="7" t="s">
        <v>4203</v>
      </c>
    </row>
    <row r="28" s="2" customFormat="1" ht="14.25" spans="1:5">
      <c r="A28" s="7" t="s">
        <v>4216</v>
      </c>
      <c r="B28" s="8" t="s">
        <v>4217</v>
      </c>
      <c r="C28" s="8" t="s">
        <v>4162</v>
      </c>
      <c r="D28" s="8">
        <v>12</v>
      </c>
      <c r="E28" s="7" t="s">
        <v>4218</v>
      </c>
    </row>
    <row r="29" s="2" customFormat="1" ht="14.25" spans="1:5">
      <c r="A29" s="7" t="s">
        <v>4219</v>
      </c>
      <c r="B29" s="8" t="s">
        <v>4220</v>
      </c>
      <c r="C29" s="8" t="s">
        <v>4162</v>
      </c>
      <c r="D29" s="8">
        <v>2</v>
      </c>
      <c r="E29" s="8" t="s">
        <v>4221</v>
      </c>
    </row>
    <row r="30" s="2" customFormat="1" ht="14.25" spans="1:5">
      <c r="A30" s="7" t="s">
        <v>4222</v>
      </c>
      <c r="B30" s="8" t="s">
        <v>4223</v>
      </c>
      <c r="C30" s="8" t="s">
        <v>4162</v>
      </c>
      <c r="D30" s="8">
        <v>100</v>
      </c>
      <c r="E30" s="7" t="s">
        <v>4224</v>
      </c>
    </row>
    <row r="31" s="2" customFormat="1" ht="14.25" spans="1:5">
      <c r="A31" s="7" t="s">
        <v>4225</v>
      </c>
      <c r="B31" s="8" t="s">
        <v>4226</v>
      </c>
      <c r="C31" s="8" t="s">
        <v>4162</v>
      </c>
      <c r="D31" s="8">
        <v>6</v>
      </c>
      <c r="E31" s="8" t="s">
        <v>4227</v>
      </c>
    </row>
    <row r="32" s="2" customFormat="1" ht="14.25" spans="1:5">
      <c r="A32" s="7" t="s">
        <v>4228</v>
      </c>
      <c r="B32" s="8" t="s">
        <v>4229</v>
      </c>
      <c r="C32" s="8" t="s">
        <v>4162</v>
      </c>
      <c r="D32" s="8">
        <v>100</v>
      </c>
      <c r="E32" s="7" t="s">
        <v>4224</v>
      </c>
    </row>
    <row r="33" s="2" customFormat="1" ht="14.25" spans="1:5">
      <c r="A33" s="9" t="s">
        <v>4230</v>
      </c>
      <c r="B33" s="9" t="s">
        <v>4230</v>
      </c>
      <c r="C33" s="8"/>
      <c r="D33" s="8"/>
      <c r="E33" s="7"/>
    </row>
    <row r="34" s="2" customFormat="1" ht="14.25" spans="1:5">
      <c r="A34" s="9" t="s">
        <v>4231</v>
      </c>
      <c r="B34" s="9" t="s">
        <v>4231</v>
      </c>
      <c r="C34" s="8"/>
      <c r="D34" s="8"/>
      <c r="E34" s="7"/>
    </row>
    <row r="35" ht="14.25" spans="1:5">
      <c r="A35" s="14" t="s">
        <v>4232</v>
      </c>
      <c r="B35" s="15" t="s">
        <v>4233</v>
      </c>
      <c r="C35" s="15" t="s">
        <v>4162</v>
      </c>
      <c r="D35" s="15">
        <v>2</v>
      </c>
      <c r="E35" s="15" t="s">
        <v>4234</v>
      </c>
    </row>
    <row r="36" ht="14.25" spans="1:5">
      <c r="A36" s="14" t="s">
        <v>4235</v>
      </c>
      <c r="B36" s="15" t="s">
        <v>4236</v>
      </c>
      <c r="C36" s="15" t="s">
        <v>4162</v>
      </c>
      <c r="D36" s="15">
        <v>8</v>
      </c>
      <c r="E36" s="14" t="s">
        <v>4237</v>
      </c>
    </row>
    <row r="37" ht="14.25" spans="1:5">
      <c r="A37" s="14" t="s">
        <v>4238</v>
      </c>
      <c r="B37" s="15" t="s">
        <v>4239</v>
      </c>
      <c r="C37" s="15" t="s">
        <v>4162</v>
      </c>
      <c r="D37" s="15">
        <v>2</v>
      </c>
      <c r="E37" s="14" t="s">
        <v>4240</v>
      </c>
    </row>
    <row r="38" ht="14.25" spans="1:5">
      <c r="A38" s="14" t="s">
        <v>4241</v>
      </c>
      <c r="B38" s="15" t="s">
        <v>4242</v>
      </c>
      <c r="C38" s="15" t="s">
        <v>4162</v>
      </c>
      <c r="D38" s="15">
        <v>1</v>
      </c>
      <c r="E38" s="15" t="s">
        <v>4243</v>
      </c>
    </row>
    <row r="39" ht="14.25" spans="1:5">
      <c r="A39" s="14" t="s">
        <v>4244</v>
      </c>
      <c r="B39" s="15" t="s">
        <v>4245</v>
      </c>
      <c r="C39" s="15" t="s">
        <v>4162</v>
      </c>
      <c r="D39" s="15">
        <v>2</v>
      </c>
      <c r="E39" s="14" t="s">
        <v>4246</v>
      </c>
    </row>
    <row r="40" ht="53.5" customHeight="1" spans="1:5">
      <c r="A40" s="16" t="s">
        <v>4247</v>
      </c>
      <c r="B40" s="17" t="s">
        <v>4248</v>
      </c>
      <c r="C40" s="17" t="s">
        <v>4162</v>
      </c>
      <c r="D40" s="17">
        <v>1</v>
      </c>
      <c r="E40" s="17" t="s">
        <v>4249</v>
      </c>
    </row>
    <row r="41" ht="14.25" spans="1:5">
      <c r="A41" s="14" t="s">
        <v>4250</v>
      </c>
      <c r="B41" s="15" t="s">
        <v>4251</v>
      </c>
      <c r="C41" s="15" t="s">
        <v>4162</v>
      </c>
      <c r="D41" s="15">
        <v>6</v>
      </c>
      <c r="E41" s="14" t="s">
        <v>4252</v>
      </c>
    </row>
    <row r="42" ht="14.25" spans="1:5">
      <c r="A42" s="14" t="s">
        <v>4253</v>
      </c>
      <c r="B42" s="15" t="s">
        <v>4254</v>
      </c>
      <c r="C42" s="15" t="s">
        <v>4162</v>
      </c>
      <c r="D42" s="15">
        <v>6</v>
      </c>
      <c r="E42" s="14" t="s">
        <v>4252</v>
      </c>
    </row>
    <row r="43" ht="14.25" spans="1:5">
      <c r="A43" s="14" t="s">
        <v>4255</v>
      </c>
      <c r="B43" s="15" t="s">
        <v>4256</v>
      </c>
      <c r="C43" s="15" t="s">
        <v>4162</v>
      </c>
      <c r="D43" s="15">
        <v>6</v>
      </c>
      <c r="E43" s="14" t="s">
        <v>4252</v>
      </c>
    </row>
    <row r="44" ht="14.25" spans="1:5">
      <c r="A44" s="14" t="s">
        <v>4257</v>
      </c>
      <c r="B44" s="15" t="s">
        <v>4258</v>
      </c>
      <c r="C44" s="15" t="s">
        <v>4162</v>
      </c>
      <c r="D44" s="15">
        <v>6</v>
      </c>
      <c r="E44" s="14" t="s">
        <v>4252</v>
      </c>
    </row>
    <row r="45" ht="14.25" spans="1:5">
      <c r="A45" s="14" t="s">
        <v>4259</v>
      </c>
      <c r="B45" s="15" t="s">
        <v>4260</v>
      </c>
      <c r="C45" s="15" t="s">
        <v>4162</v>
      </c>
      <c r="D45" s="15">
        <v>60</v>
      </c>
      <c r="E45" s="14" t="s">
        <v>4261</v>
      </c>
    </row>
    <row r="46" ht="14.25" spans="1:5">
      <c r="A46" s="14" t="s">
        <v>4262</v>
      </c>
      <c r="B46" s="15" t="s">
        <v>4263</v>
      </c>
      <c r="C46" s="15" t="s">
        <v>4162</v>
      </c>
      <c r="D46" s="15">
        <v>80</v>
      </c>
      <c r="E46" s="14" t="s">
        <v>4264</v>
      </c>
    </row>
    <row r="47" ht="27.75" spans="1:5">
      <c r="A47" s="14" t="s">
        <v>4265</v>
      </c>
      <c r="B47" s="15" t="s">
        <v>4266</v>
      </c>
      <c r="C47" s="15" t="s">
        <v>4162</v>
      </c>
      <c r="D47" s="15">
        <v>6</v>
      </c>
      <c r="E47" s="14" t="s">
        <v>4267</v>
      </c>
    </row>
    <row r="48" ht="41.25" spans="1:5">
      <c r="A48" s="14" t="s">
        <v>4268</v>
      </c>
      <c r="B48" s="15" t="s">
        <v>4269</v>
      </c>
      <c r="C48" s="15" t="s">
        <v>4162</v>
      </c>
      <c r="D48" s="15">
        <v>2</v>
      </c>
      <c r="E48" s="15" t="s">
        <v>4270</v>
      </c>
    </row>
    <row r="49" ht="14.25" spans="1:5">
      <c r="A49" s="14" t="s">
        <v>4271</v>
      </c>
      <c r="B49" s="15" t="s">
        <v>4272</v>
      </c>
      <c r="C49" s="15" t="s">
        <v>4162</v>
      </c>
      <c r="D49" s="15">
        <v>60</v>
      </c>
      <c r="E49" s="14"/>
    </row>
    <row r="50" ht="14.25" spans="1:5">
      <c r="A50" s="14" t="s">
        <v>4273</v>
      </c>
      <c r="B50" s="15" t="s">
        <v>4274</v>
      </c>
      <c r="C50" s="15" t="s">
        <v>4162</v>
      </c>
      <c r="D50" s="15">
        <v>220</v>
      </c>
      <c r="E50" s="14" t="s">
        <v>4275</v>
      </c>
    </row>
    <row r="51" ht="26.25" spans="1:5">
      <c r="A51" s="14" t="s">
        <v>4276</v>
      </c>
      <c r="B51" s="15" t="s">
        <v>4277</v>
      </c>
      <c r="C51" s="15" t="s">
        <v>4162</v>
      </c>
      <c r="D51" s="15">
        <v>220</v>
      </c>
      <c r="E51" s="14" t="s">
        <v>4278</v>
      </c>
    </row>
    <row r="52" ht="14.25" spans="1:5">
      <c r="A52" s="14" t="s">
        <v>4279</v>
      </c>
      <c r="B52" s="15" t="s">
        <v>4280</v>
      </c>
      <c r="C52" s="15" t="s">
        <v>4162</v>
      </c>
      <c r="D52" s="15">
        <v>220</v>
      </c>
      <c r="E52" s="14" t="s">
        <v>4278</v>
      </c>
    </row>
    <row r="53" ht="26.25" spans="1:5">
      <c r="A53" s="14" t="s">
        <v>4281</v>
      </c>
      <c r="B53" s="15" t="s">
        <v>4282</v>
      </c>
      <c r="C53" s="15" t="s">
        <v>4162</v>
      </c>
      <c r="D53" s="15">
        <v>220</v>
      </c>
      <c r="E53" s="14" t="s">
        <v>4278</v>
      </c>
    </row>
    <row r="54" ht="14.25" spans="1:5">
      <c r="A54" s="14" t="s">
        <v>4283</v>
      </c>
      <c r="B54" s="15" t="s">
        <v>4284</v>
      </c>
      <c r="C54" s="15" t="s">
        <v>4162</v>
      </c>
      <c r="D54" s="15">
        <v>5</v>
      </c>
      <c r="E54" s="14" t="s">
        <v>4285</v>
      </c>
    </row>
    <row r="55" ht="14.25" spans="1:5">
      <c r="A55" s="14" t="s">
        <v>4286</v>
      </c>
      <c r="B55" s="15" t="s">
        <v>4287</v>
      </c>
      <c r="C55" s="15" t="s">
        <v>4162</v>
      </c>
      <c r="D55" s="15">
        <v>100</v>
      </c>
      <c r="E55" s="14" t="s">
        <v>4288</v>
      </c>
    </row>
    <row r="56" ht="14.25" spans="1:5">
      <c r="A56" s="14" t="s">
        <v>4289</v>
      </c>
      <c r="B56" s="15" t="s">
        <v>4290</v>
      </c>
      <c r="C56" s="15" t="s">
        <v>4162</v>
      </c>
      <c r="D56" s="15">
        <v>6</v>
      </c>
      <c r="E56" s="14" t="s">
        <v>4291</v>
      </c>
    </row>
    <row r="57" ht="14.25" spans="1:5">
      <c r="A57" s="14" t="s">
        <v>4292</v>
      </c>
      <c r="B57" s="15" t="s">
        <v>4293</v>
      </c>
      <c r="C57" s="15" t="s">
        <v>4162</v>
      </c>
      <c r="D57" s="15">
        <v>100</v>
      </c>
      <c r="E57" s="14" t="s">
        <v>4294</v>
      </c>
    </row>
    <row r="58" ht="14.25" spans="1:5">
      <c r="A58" s="14" t="s">
        <v>4295</v>
      </c>
      <c r="B58" s="15" t="s">
        <v>4296</v>
      </c>
      <c r="C58" s="15" t="s">
        <v>4162</v>
      </c>
      <c r="D58" s="15">
        <v>6</v>
      </c>
      <c r="E58" s="15" t="s">
        <v>4297</v>
      </c>
    </row>
    <row r="59" ht="14.25" spans="1:5">
      <c r="A59" s="14" t="s">
        <v>4298</v>
      </c>
      <c r="B59" s="15" t="s">
        <v>4299</v>
      </c>
      <c r="C59" s="15" t="s">
        <v>4162</v>
      </c>
      <c r="D59" s="15">
        <v>20</v>
      </c>
      <c r="E59" s="15" t="s">
        <v>4300</v>
      </c>
    </row>
    <row r="60" ht="14.25" spans="1:5">
      <c r="A60" s="14" t="s">
        <v>4301</v>
      </c>
      <c r="B60" s="15" t="s">
        <v>4302</v>
      </c>
      <c r="C60" s="15" t="s">
        <v>4162</v>
      </c>
      <c r="D60" s="15">
        <v>5</v>
      </c>
      <c r="E60" s="14" t="s">
        <v>4303</v>
      </c>
    </row>
    <row r="61" ht="14.25" spans="1:5">
      <c r="A61" s="14" t="s">
        <v>4304</v>
      </c>
      <c r="B61" s="15" t="s">
        <v>4305</v>
      </c>
      <c r="C61" s="15" t="s">
        <v>4162</v>
      </c>
      <c r="D61" s="15">
        <v>100</v>
      </c>
      <c r="E61" s="14" t="s">
        <v>4303</v>
      </c>
    </row>
    <row r="62" ht="14.25" spans="1:5">
      <c r="A62" s="14" t="s">
        <v>4306</v>
      </c>
      <c r="B62" s="15" t="s">
        <v>4307</v>
      </c>
      <c r="C62" s="15" t="s">
        <v>4162</v>
      </c>
      <c r="D62" s="15">
        <v>6</v>
      </c>
      <c r="E62" s="14" t="s">
        <v>4308</v>
      </c>
    </row>
    <row r="63" ht="14.25" spans="1:5">
      <c r="A63" s="14" t="s">
        <v>4309</v>
      </c>
      <c r="B63" s="15" t="s">
        <v>4310</v>
      </c>
      <c r="C63" s="15" t="s">
        <v>4162</v>
      </c>
      <c r="D63" s="15">
        <v>100</v>
      </c>
      <c r="E63" s="14" t="s">
        <v>4308</v>
      </c>
    </row>
    <row r="64" ht="14.25" spans="1:5">
      <c r="A64" s="14" t="s">
        <v>4311</v>
      </c>
      <c r="B64" s="15" t="s">
        <v>4312</v>
      </c>
      <c r="C64" s="15" t="s">
        <v>4162</v>
      </c>
      <c r="D64" s="15">
        <v>6</v>
      </c>
      <c r="E64" s="15" t="s">
        <v>4313</v>
      </c>
    </row>
    <row r="65" ht="14.25" spans="1:5">
      <c r="A65" s="14" t="s">
        <v>4314</v>
      </c>
      <c r="B65" s="15" t="s">
        <v>4315</v>
      </c>
      <c r="C65" s="15" t="s">
        <v>4162</v>
      </c>
      <c r="D65" s="15">
        <v>18</v>
      </c>
      <c r="E65" s="14" t="s">
        <v>4316</v>
      </c>
    </row>
    <row r="66" ht="54.75" spans="1:5">
      <c r="A66" s="14" t="s">
        <v>4317</v>
      </c>
      <c r="B66" s="15" t="s">
        <v>4318</v>
      </c>
      <c r="C66" s="15" t="s">
        <v>4162</v>
      </c>
      <c r="D66" s="15">
        <v>1</v>
      </c>
      <c r="E66" s="15" t="s">
        <v>4319</v>
      </c>
    </row>
    <row r="67" ht="14.25" spans="1:5">
      <c r="A67" s="14" t="s">
        <v>4320</v>
      </c>
      <c r="B67" s="15" t="s">
        <v>4321</v>
      </c>
      <c r="C67" s="15" t="s">
        <v>4162</v>
      </c>
      <c r="D67" s="15">
        <v>5</v>
      </c>
      <c r="E67" s="14" t="s">
        <v>4322</v>
      </c>
    </row>
    <row r="68" ht="14.25" spans="1:5">
      <c r="A68" s="14" t="s">
        <v>4323</v>
      </c>
      <c r="B68" s="15" t="s">
        <v>4324</v>
      </c>
      <c r="C68" s="15" t="s">
        <v>4162</v>
      </c>
      <c r="D68" s="15">
        <v>100</v>
      </c>
      <c r="E68" s="14" t="s">
        <v>4224</v>
      </c>
    </row>
    <row r="69" ht="14.25" spans="1:5">
      <c r="A69" s="14" t="s">
        <v>4325</v>
      </c>
      <c r="B69" s="15" t="s">
        <v>4326</v>
      </c>
      <c r="C69" s="15" t="s">
        <v>4162</v>
      </c>
      <c r="D69" s="15">
        <v>6</v>
      </c>
      <c r="E69" s="14" t="s">
        <v>4327</v>
      </c>
    </row>
    <row r="70" ht="14.25" spans="1:5">
      <c r="A70" s="14" t="s">
        <v>4228</v>
      </c>
      <c r="B70" s="15" t="s">
        <v>4229</v>
      </c>
      <c r="C70" s="15" t="s">
        <v>4162</v>
      </c>
      <c r="D70" s="15">
        <v>100</v>
      </c>
      <c r="E70" s="14" t="s">
        <v>4224</v>
      </c>
    </row>
    <row r="71" ht="14.25" spans="1:5">
      <c r="A71" s="14" t="s">
        <v>4328</v>
      </c>
      <c r="B71" s="15" t="s">
        <v>4329</v>
      </c>
      <c r="C71" s="15" t="s">
        <v>4162</v>
      </c>
      <c r="D71" s="15">
        <v>6</v>
      </c>
      <c r="E71" s="15" t="s">
        <v>4330</v>
      </c>
    </row>
    <row r="72" ht="14.25" spans="1:5">
      <c r="A72" s="14" t="s">
        <v>4331</v>
      </c>
      <c r="B72" s="15" t="s">
        <v>4332</v>
      </c>
      <c r="C72" s="15" t="s">
        <v>4162</v>
      </c>
      <c r="D72" s="15">
        <v>20</v>
      </c>
      <c r="E72" s="14" t="s">
        <v>4333</v>
      </c>
    </row>
    <row r="73" ht="14.25" spans="1:5">
      <c r="A73" s="14" t="s">
        <v>4334</v>
      </c>
      <c r="B73" s="15" t="s">
        <v>4335</v>
      </c>
      <c r="C73" s="15" t="s">
        <v>4162</v>
      </c>
      <c r="D73" s="15">
        <v>1</v>
      </c>
      <c r="E73" s="15" t="s">
        <v>4336</v>
      </c>
    </row>
    <row r="74" ht="14.25" spans="1:5">
      <c r="A74" s="14" t="s">
        <v>4337</v>
      </c>
      <c r="B74" s="15" t="s">
        <v>4338</v>
      </c>
      <c r="C74" s="15" t="s">
        <v>4162</v>
      </c>
      <c r="D74" s="15">
        <v>5</v>
      </c>
      <c r="E74" s="14" t="s">
        <v>4322</v>
      </c>
    </row>
    <row r="75" ht="14.25" spans="1:5">
      <c r="A75" s="14" t="s">
        <v>4339</v>
      </c>
      <c r="B75" s="15" t="s">
        <v>4340</v>
      </c>
      <c r="C75" s="15" t="s">
        <v>4162</v>
      </c>
      <c r="D75" s="15">
        <v>100</v>
      </c>
      <c r="E75" s="14" t="s">
        <v>4224</v>
      </c>
    </row>
    <row r="76" ht="14.25" spans="1:5">
      <c r="A76" s="14" t="s">
        <v>4341</v>
      </c>
      <c r="B76" s="15" t="s">
        <v>4342</v>
      </c>
      <c r="C76" s="15" t="s">
        <v>4162</v>
      </c>
      <c r="D76" s="15">
        <v>6</v>
      </c>
      <c r="E76" s="14" t="s">
        <v>4327</v>
      </c>
    </row>
    <row r="77" ht="14.25" spans="1:5">
      <c r="A77" s="14" t="s">
        <v>4222</v>
      </c>
      <c r="B77" s="15" t="s">
        <v>4223</v>
      </c>
      <c r="C77" s="15" t="s">
        <v>4162</v>
      </c>
      <c r="D77" s="15">
        <v>100</v>
      </c>
      <c r="E77" s="14" t="s">
        <v>4224</v>
      </c>
    </row>
    <row r="78" ht="14.25" spans="1:5">
      <c r="A78" s="14" t="s">
        <v>4225</v>
      </c>
      <c r="B78" s="15" t="s">
        <v>4226</v>
      </c>
      <c r="C78" s="15" t="s">
        <v>4162</v>
      </c>
      <c r="D78" s="15">
        <v>6</v>
      </c>
      <c r="E78" s="15" t="s">
        <v>4343</v>
      </c>
    </row>
    <row r="79" ht="14.25" spans="1:5">
      <c r="A79" s="14" t="s">
        <v>4344</v>
      </c>
      <c r="B79" s="15" t="s">
        <v>4345</v>
      </c>
      <c r="C79" s="15" t="s">
        <v>4162</v>
      </c>
      <c r="D79" s="15">
        <v>18</v>
      </c>
      <c r="E79" s="14" t="s">
        <v>4346</v>
      </c>
    </row>
    <row r="80" ht="14.25" spans="1:5">
      <c r="A80" s="14" t="s">
        <v>4347</v>
      </c>
      <c r="B80" s="15" t="s">
        <v>4348</v>
      </c>
      <c r="C80" s="15" t="s">
        <v>4162</v>
      </c>
      <c r="D80" s="15">
        <v>5</v>
      </c>
      <c r="E80" s="14" t="s">
        <v>4349</v>
      </c>
    </row>
    <row r="81" ht="14.25" spans="1:5">
      <c r="A81" s="14" t="s">
        <v>4350</v>
      </c>
      <c r="B81" s="15" t="s">
        <v>4351</v>
      </c>
      <c r="C81" s="15" t="s">
        <v>4162</v>
      </c>
      <c r="D81" s="15">
        <v>1</v>
      </c>
      <c r="E81" s="15" t="s">
        <v>4352</v>
      </c>
    </row>
    <row r="82" ht="14.25" spans="1:5">
      <c r="A82" s="14" t="s">
        <v>4353</v>
      </c>
      <c r="B82" s="15" t="s">
        <v>4354</v>
      </c>
      <c r="C82" s="15" t="s">
        <v>4162</v>
      </c>
      <c r="D82" s="15">
        <v>18</v>
      </c>
      <c r="E82" s="14" t="s">
        <v>4355</v>
      </c>
    </row>
    <row r="83" ht="13.5" spans="1:5">
      <c r="A83" s="16" t="s">
        <v>4356</v>
      </c>
      <c r="B83" s="17" t="s">
        <v>4357</v>
      </c>
      <c r="C83" s="17" t="s">
        <v>4162</v>
      </c>
      <c r="D83" s="17">
        <v>5</v>
      </c>
      <c r="E83" s="18" t="s">
        <v>4358</v>
      </c>
    </row>
    <row r="84" ht="14.25" spans="1:5">
      <c r="A84" s="14" t="s">
        <v>4359</v>
      </c>
      <c r="B84" s="15" t="s">
        <v>4360</v>
      </c>
      <c r="C84" s="15" t="s">
        <v>4162</v>
      </c>
      <c r="D84" s="15">
        <v>100</v>
      </c>
      <c r="E84" s="14" t="s">
        <v>4224</v>
      </c>
    </row>
    <row r="85" ht="14.25" spans="1:5">
      <c r="A85" s="14" t="s">
        <v>4361</v>
      </c>
      <c r="B85" s="15" t="s">
        <v>4362</v>
      </c>
      <c r="C85" s="15" t="s">
        <v>4162</v>
      </c>
      <c r="D85" s="15">
        <v>1</v>
      </c>
      <c r="E85" s="15" t="s">
        <v>4363</v>
      </c>
    </row>
    <row r="86" ht="14.25" spans="1:5">
      <c r="A86" s="14" t="s">
        <v>4364</v>
      </c>
      <c r="B86" s="15" t="s">
        <v>4365</v>
      </c>
      <c r="C86" s="15" t="s">
        <v>4162</v>
      </c>
      <c r="D86" s="15">
        <v>40</v>
      </c>
      <c r="E86" s="14" t="s">
        <v>4366</v>
      </c>
    </row>
    <row r="87" ht="14.25" spans="1:5">
      <c r="A87" s="14" t="s">
        <v>4367</v>
      </c>
      <c r="B87" s="15" t="s">
        <v>4368</v>
      </c>
      <c r="C87" s="15" t="s">
        <v>4162</v>
      </c>
      <c r="D87" s="15">
        <v>18</v>
      </c>
      <c r="E87" s="14" t="s">
        <v>4369</v>
      </c>
    </row>
    <row r="88" ht="14.25" spans="1:5">
      <c r="A88" s="14" t="s">
        <v>4370</v>
      </c>
      <c r="B88" s="15" t="s">
        <v>4371</v>
      </c>
      <c r="C88" s="15" t="s">
        <v>4162</v>
      </c>
      <c r="D88" s="15">
        <v>1</v>
      </c>
      <c r="E88" s="15" t="s">
        <v>4372</v>
      </c>
    </row>
    <row r="89" ht="14.25" spans="1:5">
      <c r="A89" s="14" t="s">
        <v>4373</v>
      </c>
      <c r="B89" s="15" t="s">
        <v>4374</v>
      </c>
      <c r="C89" s="15" t="s">
        <v>4162</v>
      </c>
      <c r="D89" s="15">
        <v>2</v>
      </c>
      <c r="E89" s="15" t="s">
        <v>4375</v>
      </c>
    </row>
    <row r="90" ht="48.75" spans="1:5">
      <c r="A90" s="14" t="s">
        <v>4376</v>
      </c>
      <c r="B90" s="15" t="s">
        <v>4377</v>
      </c>
      <c r="C90" s="15" t="s">
        <v>4162</v>
      </c>
      <c r="D90" s="15">
        <v>1</v>
      </c>
      <c r="E90" s="15" t="s">
        <v>4378</v>
      </c>
    </row>
    <row r="91" ht="27.75" spans="1:5">
      <c r="A91" s="14" t="s">
        <v>4379</v>
      </c>
      <c r="B91" s="15" t="s">
        <v>4380</v>
      </c>
      <c r="C91" s="15" t="s">
        <v>4162</v>
      </c>
      <c r="D91" s="15">
        <v>6</v>
      </c>
      <c r="E91" s="14" t="s">
        <v>4252</v>
      </c>
    </row>
    <row r="92" ht="14.25" spans="1:5">
      <c r="A92" s="14" t="s">
        <v>4381</v>
      </c>
      <c r="B92" s="15" t="s">
        <v>4382</v>
      </c>
      <c r="C92" s="15" t="s">
        <v>4162</v>
      </c>
      <c r="D92" s="15">
        <v>1</v>
      </c>
      <c r="E92" s="14" t="s">
        <v>4383</v>
      </c>
    </row>
    <row r="93" ht="27" spans="1:5">
      <c r="A93" s="14" t="s">
        <v>4384</v>
      </c>
      <c r="B93" s="15" t="s">
        <v>4385</v>
      </c>
      <c r="C93" s="15" t="s">
        <v>4162</v>
      </c>
      <c r="D93" s="15">
        <v>60</v>
      </c>
      <c r="E93" s="14" t="s">
        <v>4386</v>
      </c>
    </row>
    <row r="94" ht="14.25" spans="1:5">
      <c r="A94" s="14" t="s">
        <v>4387</v>
      </c>
      <c r="B94" s="15" t="s">
        <v>4388</v>
      </c>
      <c r="C94" s="15" t="s">
        <v>4162</v>
      </c>
      <c r="D94" s="15">
        <v>6</v>
      </c>
      <c r="E94" s="14" t="s">
        <v>4389</v>
      </c>
    </row>
    <row r="95" ht="14.25" spans="1:5">
      <c r="A95" s="14" t="s">
        <v>4390</v>
      </c>
      <c r="B95" s="15" t="s">
        <v>4391</v>
      </c>
      <c r="C95" s="15" t="s">
        <v>4162</v>
      </c>
      <c r="D95" s="15">
        <v>40</v>
      </c>
      <c r="E95" s="14" t="s">
        <v>4392</v>
      </c>
    </row>
    <row r="96" ht="14.25" spans="1:5">
      <c r="A96" s="14" t="s">
        <v>4393</v>
      </c>
      <c r="B96" s="15" t="s">
        <v>4394</v>
      </c>
      <c r="C96" s="15" t="s">
        <v>4162</v>
      </c>
      <c r="D96" s="15">
        <v>50</v>
      </c>
      <c r="E96" s="14" t="s">
        <v>4395</v>
      </c>
    </row>
    <row r="97" ht="26.25" spans="1:5">
      <c r="A97" s="14" t="s">
        <v>4396</v>
      </c>
      <c r="B97" s="15" t="s">
        <v>4397</v>
      </c>
      <c r="C97" s="15" t="s">
        <v>4162</v>
      </c>
      <c r="D97" s="15">
        <v>5</v>
      </c>
      <c r="E97" s="14" t="s">
        <v>4398</v>
      </c>
    </row>
    <row r="98" ht="14.25" spans="1:5">
      <c r="A98" s="14" t="s">
        <v>4399</v>
      </c>
      <c r="B98" s="15" t="s">
        <v>4400</v>
      </c>
      <c r="C98" s="15" t="s">
        <v>4162</v>
      </c>
      <c r="D98" s="15">
        <v>100</v>
      </c>
      <c r="E98" s="14" t="s">
        <v>4224</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9" sqref="C9"/>
    </sheetView>
  </sheetViews>
  <sheetFormatPr defaultColWidth="9" defaultRowHeight="12.75" outlineLevelCol="1"/>
  <cols>
    <col min="2" max="2" width="32.5428571428571" customWidth="1"/>
  </cols>
  <sheetData>
    <row r="1" spans="1:2">
      <c r="A1" t="s">
        <v>4175</v>
      </c>
      <c r="B1" t="s">
        <v>4179</v>
      </c>
    </row>
    <row r="2" ht="16.5" spans="1:2">
      <c r="A2" t="s">
        <v>157</v>
      </c>
      <c r="B2" s="1" t="s">
        <v>4401</v>
      </c>
    </row>
    <row r="3" ht="16.5" spans="1:2">
      <c r="A3" t="s">
        <v>900</v>
      </c>
      <c r="B3" s="1" t="s">
        <v>4402</v>
      </c>
    </row>
    <row r="4" ht="16.5" spans="1:2">
      <c r="A4" t="s">
        <v>1223</v>
      </c>
      <c r="B4" s="1" t="s">
        <v>4403</v>
      </c>
    </row>
    <row r="5" ht="16.5" spans="1:2">
      <c r="A5" t="s">
        <v>1251</v>
      </c>
      <c r="B5" s="1" t="s">
        <v>4404</v>
      </c>
    </row>
    <row r="6" ht="16.5" spans="1:2">
      <c r="A6" t="s">
        <v>1445</v>
      </c>
      <c r="B6" s="1" t="s">
        <v>4405</v>
      </c>
    </row>
    <row r="7" ht="16.5" spans="1:2">
      <c r="A7" t="s">
        <v>2231</v>
      </c>
      <c r="B7" s="1" t="s">
        <v>4406</v>
      </c>
    </row>
    <row r="8" ht="16.5" spans="1:2">
      <c r="A8" t="s">
        <v>2806</v>
      </c>
      <c r="B8" s="1" t="s">
        <v>4407</v>
      </c>
    </row>
    <row r="9" ht="16.5" spans="1:2">
      <c r="A9" s="64" t="s">
        <v>2341</v>
      </c>
      <c r="B9" s="1" t="s">
        <v>4408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硕博连读</vt:lpstr>
      <vt:lpstr>考生编号上报</vt:lpstr>
      <vt:lpstr>免考英语</vt:lpstr>
      <vt:lpstr>领准考证处</vt:lpstr>
      <vt:lpstr>英语座签</vt:lpstr>
      <vt:lpstr>专业课座签</vt:lpstr>
      <vt:lpstr>对应字段</vt:lpstr>
      <vt:lpstr>简称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dc:creator>
  <cp:lastModifiedBy>李强</cp:lastModifiedBy>
  <dcterms:created xsi:type="dcterms:W3CDTF">2025-05-10T06:38:00Z</dcterms:created>
  <cp:lastPrinted>2026-04-21T03:28:00Z</cp:lastPrinted>
  <dcterms:modified xsi:type="dcterms:W3CDTF">2026-06-01T12:31:16Z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9CFDCD50103245EF82B0CF9CD65E3E39_12</vt:lpwstr>
  </property>
  <property fmtid="{D5CDD505-2E9C-101B-9397-08002B2CF9AE}" pid="3" name="KSOProductBuildVer">
    <vt:lpwstr>2052-12.1.0.25222</vt:lpwstr>
  </property>
  <property fmtid="{D5CDD505-2E9C-101B-9397-08002B2CF9AE}" pid="4" name="CalculationRule">
    <vt:i4>0</vt:i4>
  </property>
</Properties>
</file>